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s\2022 Projects\2022 14th Street Reconstruction\Specifications\Addendum\Addendum #2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Sheet1!$A:$F,Sheet1!$1:$1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8" i="1"/>
  <c r="F99" i="1"/>
  <c r="F100" i="1"/>
  <c r="F96" i="1"/>
  <c r="F90" i="1"/>
  <c r="F91" i="1"/>
  <c r="F92" i="1"/>
  <c r="F93" i="1"/>
  <c r="F89" i="1"/>
  <c r="F8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2" i="1"/>
  <c r="F101" i="1" l="1"/>
  <c r="F94" i="1"/>
  <c r="F87" i="1"/>
  <c r="F106" i="1" l="1"/>
  <c r="F103" i="1"/>
</calcChain>
</file>

<file path=xl/sharedStrings.xml><?xml version="1.0" encoding="utf-8"?>
<sst xmlns="http://schemas.openxmlformats.org/spreadsheetml/2006/main" count="298" uniqueCount="210">
  <si>
    <t>Item No</t>
  </si>
  <si>
    <t>Est Qty</t>
  </si>
  <si>
    <t>Units</t>
  </si>
  <si>
    <t>Item Description</t>
  </si>
  <si>
    <t>Unit Cost</t>
  </si>
  <si>
    <t>Bid Amount</t>
  </si>
  <si>
    <t>Base Bid Sub-Total</t>
  </si>
  <si>
    <t>6" SDR 35 PVC Sanitary Sewer Laterals</t>
  </si>
  <si>
    <t>8" SDR 35 PVC Sanitary Sewer Main</t>
  </si>
  <si>
    <t>4 Ft Dia Standard Precast Sanitary Sewer Manhole Including: Frame &amp; Cover, Complete in Place</t>
  </si>
  <si>
    <t>Concrete Collars for Pipe</t>
  </si>
  <si>
    <t>Seal Existing Sanitary Sewer Main</t>
  </si>
  <si>
    <t>12" Class III Reinforced Concrete Storm Sewer</t>
  </si>
  <si>
    <t>15" Class III Reinforced Concrete Storm Sewer</t>
  </si>
  <si>
    <t>18" Class III Reinforced Concrete Storm Sewer</t>
  </si>
  <si>
    <t>6" SDR 35 PVC Storm Sewer Laterals</t>
  </si>
  <si>
    <t>4 Ft Dia Standard Precast Storm Sewer Manhole With Flat Top Including: Frame &amp; Cover, Complete in Place</t>
  </si>
  <si>
    <t>5 Ft Dia Standard Precast Storm Sewer Manhole With Flat Top Including: Frame &amp; Cover, Complete in Place</t>
  </si>
  <si>
    <t>Type "H" Catch Basin Including: Frame (R-3067) &amp; Grate (Type-R), Complete in Place</t>
  </si>
  <si>
    <t>Type "H" Catch Basin Including: Frame (R-3067) &amp; Grate (Type-L), Complete in Place</t>
  </si>
  <si>
    <t>6 Ft Dia Precast Storm Sewer Manhole with 4 Ft Sump Including: Frame &amp; Cover, Complete in Place</t>
  </si>
  <si>
    <t>Connect to Existing Storm Sewer Main</t>
  </si>
  <si>
    <t>Connect to Existing Storm Lateral</t>
  </si>
  <si>
    <t>Abandon and Seal Existing Catch Basin</t>
  </si>
  <si>
    <t>Abandon Existing Storm Manhole</t>
  </si>
  <si>
    <t>Inlet Protection - Type D-M</t>
  </si>
  <si>
    <t>6" PVC DR18 Water Main</t>
  </si>
  <si>
    <t>8" PVC DR18 Water Main</t>
  </si>
  <si>
    <t>Connect to Existing 6" Water Main</t>
  </si>
  <si>
    <t>Connect to Existing 8" Water Main</t>
  </si>
  <si>
    <t>32# Anode Bag</t>
  </si>
  <si>
    <t>Temporary 2" Blow Off</t>
  </si>
  <si>
    <t>6" Water Main Valve and Box</t>
  </si>
  <si>
    <t>8" Water Main Valve and Box</t>
  </si>
  <si>
    <t>8"x 8" Cross</t>
  </si>
  <si>
    <t>8"x 6" Tee</t>
  </si>
  <si>
    <t>8"x 8" Tee</t>
  </si>
  <si>
    <t>6"-90° Bend</t>
  </si>
  <si>
    <t>8"-90° Bend</t>
  </si>
  <si>
    <t>8"-45° Bend</t>
  </si>
  <si>
    <t>8"-22½° Bend</t>
  </si>
  <si>
    <t>6" Cap on Existing Main</t>
  </si>
  <si>
    <t>8" Cap on Existing Main</t>
  </si>
  <si>
    <t>8" Plug</t>
  </si>
  <si>
    <t>1¼" Water Service Including: Corp, Stop, Box Saddle and Union</t>
  </si>
  <si>
    <t>1¼" Polyethylene Water Service Pipe</t>
  </si>
  <si>
    <t>Fire Hydrant</t>
  </si>
  <si>
    <t>Abandon Existing Hydrant</t>
  </si>
  <si>
    <t>Conduit, Schedule 40 PVC, 2" Diameter</t>
  </si>
  <si>
    <t>Electrical Wire 6 AWG</t>
  </si>
  <si>
    <t>Electrical Wire 8 AWG</t>
  </si>
  <si>
    <t>Electrical Wire 12 AWG</t>
  </si>
  <si>
    <t>Tracer Wire</t>
  </si>
  <si>
    <t>4" Concrete Sidewalk and Carriage Walk</t>
  </si>
  <si>
    <t>6" Concrete Drive Approach &amp; Sidewalk</t>
  </si>
  <si>
    <t>Drilled Sidewalk Bars (#4x12”)</t>
  </si>
  <si>
    <t>Detectable Warning Field</t>
  </si>
  <si>
    <t>24"x60" Detectable Warning Field</t>
  </si>
  <si>
    <t>Sawcut Asphalt Pavement</t>
  </si>
  <si>
    <t>Sawcut Concrete Pavement</t>
  </si>
  <si>
    <t>30" Concrete Curb &amp; Gutter - Standard</t>
  </si>
  <si>
    <t>36" Concrete Curb &amp; Gutter - Standard</t>
  </si>
  <si>
    <t>3" Asphalt Driveway and Trail</t>
  </si>
  <si>
    <t>6" Gravel Driveway</t>
  </si>
  <si>
    <t>Common Excavation</t>
  </si>
  <si>
    <t>6" Deep Excavation Below Subgrade &amp; Crushed Aggregate Base Course Backfill - 3" Dense Base (Areas to be Determined by Engineer)</t>
  </si>
  <si>
    <t>4" Topsoil, Seed, Fertilizer, &amp; Hydromulch</t>
  </si>
  <si>
    <t>Restoration Watering</t>
  </si>
  <si>
    <t>8" Crushed Aggregate Base Course - 1¼" Dense Base  (Asphalt Alt)</t>
  </si>
  <si>
    <t>6" Crushed Aggregate Base Course -  3" Dense Base (Asphalt Alt)</t>
  </si>
  <si>
    <t>2½" Asphalt Binder Course (Asphalt Alt)</t>
  </si>
  <si>
    <t>2" Asphalt Surface Course (Asphalt Alt)</t>
  </si>
  <si>
    <t>5" Crushed Aggregate Base Course - 1¼" Dense Base (Concrete Alt)</t>
  </si>
  <si>
    <t>8" Crushed Aggregate Base Course - 1¼" Dense Base (Concrete Alt)</t>
  </si>
  <si>
    <t>2½" Asphalt Binder Course (Concrete Alt)</t>
  </si>
  <si>
    <t>2" Asphalt Surface Course (Concrete Alt)</t>
  </si>
  <si>
    <t>7" Concrete Pavement (Concrete Alt)</t>
  </si>
  <si>
    <t>100-06</t>
  </si>
  <si>
    <t>100-08</t>
  </si>
  <si>
    <t>110-04</t>
  </si>
  <si>
    <t>121-01</t>
  </si>
  <si>
    <t>201-12</t>
  </si>
  <si>
    <t>201-15</t>
  </si>
  <si>
    <t>201-18</t>
  </si>
  <si>
    <t>204-06</t>
  </si>
  <si>
    <t>216-04</t>
  </si>
  <si>
    <t>216-05</t>
  </si>
  <si>
    <t>217-01</t>
  </si>
  <si>
    <t>217-02</t>
  </si>
  <si>
    <t>220-06</t>
  </si>
  <si>
    <t>230-04</t>
  </si>
  <si>
    <t>230-05</t>
  </si>
  <si>
    <t>230-06</t>
  </si>
  <si>
    <t>231-01</t>
  </si>
  <si>
    <t>231-02</t>
  </si>
  <si>
    <t>312-06</t>
  </si>
  <si>
    <t>400-06</t>
  </si>
  <si>
    <t>400-08</t>
  </si>
  <si>
    <t>406-06</t>
  </si>
  <si>
    <t>406-08</t>
  </si>
  <si>
    <t>407-01</t>
  </si>
  <si>
    <t>407-02</t>
  </si>
  <si>
    <t>410-06</t>
  </si>
  <si>
    <t>410-08</t>
  </si>
  <si>
    <t>412-03</t>
  </si>
  <si>
    <t>413-05</t>
  </si>
  <si>
    <t>413-06</t>
  </si>
  <si>
    <t>414-06</t>
  </si>
  <si>
    <t>414-08</t>
  </si>
  <si>
    <t>415-08</t>
  </si>
  <si>
    <t>416-08</t>
  </si>
  <si>
    <t>419-06</t>
  </si>
  <si>
    <t>419-08</t>
  </si>
  <si>
    <t>420-08</t>
  </si>
  <si>
    <t>430-04</t>
  </si>
  <si>
    <t>430-05</t>
  </si>
  <si>
    <t>440-01</t>
  </si>
  <si>
    <t>440-02</t>
  </si>
  <si>
    <t>501-07</t>
  </si>
  <si>
    <t>502-01</t>
  </si>
  <si>
    <t>502-02</t>
  </si>
  <si>
    <t>502-04</t>
  </si>
  <si>
    <t>502-05</t>
  </si>
  <si>
    <t>601-02</t>
  </si>
  <si>
    <t>601-06</t>
  </si>
  <si>
    <t>601-24</t>
  </si>
  <si>
    <t>601-29</t>
  </si>
  <si>
    <t>601-30</t>
  </si>
  <si>
    <t>602-01</t>
  </si>
  <si>
    <t>602-02</t>
  </si>
  <si>
    <t>603-20</t>
  </si>
  <si>
    <t>603-27</t>
  </si>
  <si>
    <t>604-01</t>
  </si>
  <si>
    <t>604-02</t>
  </si>
  <si>
    <t>605-06</t>
  </si>
  <si>
    <t>605-07</t>
  </si>
  <si>
    <t>606-01</t>
  </si>
  <si>
    <t>606-06</t>
  </si>
  <si>
    <t>608-14</t>
  </si>
  <si>
    <t>608-18</t>
  </si>
  <si>
    <t>608-32</t>
  </si>
  <si>
    <t>608-42</t>
  </si>
  <si>
    <t>609-10</t>
  </si>
  <si>
    <t>609-14</t>
  </si>
  <si>
    <t>609-32</t>
  </si>
  <si>
    <t>609-42</t>
  </si>
  <si>
    <t>609-51</t>
  </si>
  <si>
    <t>LNFT</t>
  </si>
  <si>
    <t>EACH</t>
  </si>
  <si>
    <t>CUYD</t>
  </si>
  <si>
    <t>SQFT</t>
  </si>
  <si>
    <t>SQYD</t>
  </si>
  <si>
    <t>TGAL</t>
  </si>
  <si>
    <t>500-02</t>
  </si>
  <si>
    <t>503-02</t>
  </si>
  <si>
    <t>505-11</t>
  </si>
  <si>
    <t>Electrical Access Box, Plastic, Installation</t>
  </si>
  <si>
    <t>Electrical Service Meter Pedestal Installation</t>
  </si>
  <si>
    <t>Ornamental Street Light Pole and LED Luminaire Installation</t>
  </si>
  <si>
    <t>Alternate 1 - Asphalt Paving</t>
  </si>
  <si>
    <t>Alternate 2 - Concrete Paving</t>
  </si>
  <si>
    <t>Alternate 1 - Sub Total</t>
  </si>
  <si>
    <t>Alternate 2 - Sub Total</t>
  </si>
  <si>
    <t>Total Base Bid, Alternate 1</t>
  </si>
  <si>
    <t>Total Base Bid, Alternate 2</t>
  </si>
  <si>
    <t>130-01</t>
  </si>
  <si>
    <t>130-02</t>
  </si>
  <si>
    <t>130-10</t>
  </si>
  <si>
    <t>201-24</t>
  </si>
  <si>
    <t>230-01</t>
  </si>
  <si>
    <t>250-01</t>
  </si>
  <si>
    <t>250-10</t>
  </si>
  <si>
    <t>250-11</t>
  </si>
  <si>
    <t>250-12</t>
  </si>
  <si>
    <t>250-13</t>
  </si>
  <si>
    <t>450-01</t>
  </si>
  <si>
    <t>450-02</t>
  </si>
  <si>
    <t>450-03</t>
  </si>
  <si>
    <t>450-10</t>
  </si>
  <si>
    <t>450-20</t>
  </si>
  <si>
    <t>450-21</t>
  </si>
  <si>
    <t>450-30</t>
  </si>
  <si>
    <t>600-01</t>
  </si>
  <si>
    <t>601-23</t>
  </si>
  <si>
    <t>603-35</t>
  </si>
  <si>
    <t>605-30</t>
  </si>
  <si>
    <t>Sanitary Sewer Lateral Pipe Burst</t>
  </si>
  <si>
    <t>Private Sanitary Sewer Lateral Open Cut</t>
  </si>
  <si>
    <t>Excavation for Pipe Burst &amp; Sanitary Sewer Lateral Reconnection</t>
  </si>
  <si>
    <t>24" Class III Reinforced Concrete Storm Sewer</t>
  </si>
  <si>
    <t>Connect to Existing Storm Sewer Structure (Existing Opening)</t>
  </si>
  <si>
    <t>Private Storm Sewer Laterals</t>
  </si>
  <si>
    <t>Excavation for Sump Pump Basin</t>
  </si>
  <si>
    <t>Sump Pump and Basin</t>
  </si>
  <si>
    <t>Sump Pump Plumb and Connection</t>
  </si>
  <si>
    <t>Connect to Existing Sump Pump</t>
  </si>
  <si>
    <t>Water Service Pipe Burst</t>
  </si>
  <si>
    <t>Water Service Trenchless</t>
  </si>
  <si>
    <t>Private Water Service Open Cut</t>
  </si>
  <si>
    <t>Excavation for Water Service Trenchless</t>
  </si>
  <si>
    <t>Water Meter Setting and Interior Plumbing &lt;5'</t>
  </si>
  <si>
    <t>Water Meter Setting and Interior Plumbing &gt;5'</t>
  </si>
  <si>
    <t>Electrical Grounding Electrode System</t>
  </si>
  <si>
    <t>Traffic Control</t>
  </si>
  <si>
    <t xml:space="preserve">6" Wide Variable Height Concrete Pedestrian Curb </t>
  </si>
  <si>
    <t>Remove &amp; Replace 24" Concrete Curb &amp; Gutter</t>
  </si>
  <si>
    <t>Crack &amp; Damage Survey</t>
  </si>
  <si>
    <t>LPSM</t>
  </si>
  <si>
    <t>608-01</t>
  </si>
  <si>
    <t>Common Excavation (Asphalt 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</si>
</sst>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0" borderId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</cellStyleXfs>
  <cellXfs count="24">
    <xf numFmtId="0" fontId="0" fillId="0" borderId="0" xfId="0"/>
    <xf numFmtId="0" fontId="19" fillId="0" borderId="10" xfId="42" applyFont="1" applyBorder="1" applyAlignment="1">
      <alignment wrapText="1"/>
    </xf>
    <xf numFmtId="1" fontId="19" fillId="0" borderId="10" xfId="42" applyNumberFormat="1" applyFont="1" applyBorder="1"/>
    <xf numFmtId="0" fontId="19" fillId="0" borderId="10" xfId="42" applyFont="1" applyBorder="1"/>
    <xf numFmtId="0" fontId="0" fillId="0" borderId="0" xfId="0" applyAlignment="1">
      <alignment wrapText="1"/>
    </xf>
    <xf numFmtId="0" fontId="0" fillId="0" borderId="0" xfId="0"/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0" fillId="0" borderId="0" xfId="0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0" fontId="15" fillId="0" borderId="10" xfId="0" applyFont="1" applyBorder="1" applyAlignment="1">
      <alignment horizontal="right" wrapText="1"/>
    </xf>
    <xf numFmtId="0" fontId="24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right" wrapText="1"/>
    </xf>
    <xf numFmtId="1" fontId="23" fillId="33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0" fillId="0" borderId="0" xfId="0" applyNumberFormat="1"/>
    <xf numFmtId="164" fontId="23" fillId="33" borderId="10" xfId="0" applyNumberFormat="1" applyFont="1" applyFill="1" applyBorder="1" applyAlignment="1">
      <alignment horizontal="center"/>
    </xf>
    <xf numFmtId="164" fontId="0" fillId="0" borderId="10" xfId="0" applyNumberFormat="1" applyBorder="1"/>
    <xf numFmtId="164" fontId="22" fillId="0" borderId="10" xfId="0" applyNumberFormat="1" applyFont="1" applyBorder="1"/>
    <xf numFmtId="164" fontId="0" fillId="0" borderId="0" xfId="0" applyNumberFormat="1"/>
    <xf numFmtId="164" fontId="22" fillId="0" borderId="10" xfId="1" applyNumberFormat="1" applyFont="1" applyBorder="1"/>
    <xf numFmtId="164" fontId="15" fillId="0" borderId="10" xfId="0" applyNumberFormat="1" applyFont="1" applyBorder="1"/>
    <xf numFmtId="164" fontId="25" fillId="0" borderId="10" xfId="0" applyNumberFormat="1" applyFont="1" applyBorder="1"/>
  </cellXfs>
  <cellStyles count="178">
    <cellStyle name="20% - Accent1" xfId="19" builtinId="30" customBuiltin="1"/>
    <cellStyle name="20% - Accent1 2" xfId="48"/>
    <cellStyle name="20% - Accent1 2 2" xfId="161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3" builtinId="34" customBuiltin="1"/>
    <cellStyle name="20% - Accent2 2" xfId="50"/>
    <cellStyle name="20% - Accent2 2 2" xfId="162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7" builtinId="38" customBuiltin="1"/>
    <cellStyle name="20% - Accent3 2" xfId="52"/>
    <cellStyle name="20% - Accent3 2 2" xfId="163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1" builtinId="42" customBuiltin="1"/>
    <cellStyle name="20% - Accent4 2" xfId="54"/>
    <cellStyle name="20% - Accent4 2 2" xfId="16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5" builtinId="46" customBuiltin="1"/>
    <cellStyle name="20% - Accent5 2" xfId="56"/>
    <cellStyle name="20% - Accent5 2 2" xfId="165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39" builtinId="50" customBuiltin="1"/>
    <cellStyle name="20% - Accent6 2" xfId="58"/>
    <cellStyle name="20% - Accent6 2 2" xfId="166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0" builtinId="31" customBuiltin="1"/>
    <cellStyle name="40% - Accent1 2" xfId="49"/>
    <cellStyle name="40% - Accent1 2 2" xfId="167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4" builtinId="35" customBuiltin="1"/>
    <cellStyle name="40% - Accent2 2" xfId="51"/>
    <cellStyle name="40% - Accent2 2 2" xfId="168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28" builtinId="39" customBuiltin="1"/>
    <cellStyle name="40% - Accent3 2" xfId="53"/>
    <cellStyle name="40% - Accent3 2 2" xfId="169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2" builtinId="43" customBuiltin="1"/>
    <cellStyle name="40% - Accent4 2" xfId="55"/>
    <cellStyle name="40% - Accent4 2 2" xfId="170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6" builtinId="47" customBuiltin="1"/>
    <cellStyle name="40% - Accent5 2" xfId="57"/>
    <cellStyle name="40% - Accent5 2 2" xfId="171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0" builtinId="51" customBuiltin="1"/>
    <cellStyle name="40% - Accent6 2" xfId="59"/>
    <cellStyle name="40% - Accent6 2 2" xfId="172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4"/>
    <cellStyle name="Normal 11" xfId="42"/>
    <cellStyle name="Normal 11 2" xfId="159"/>
    <cellStyle name="Normal 2" xfId="43"/>
    <cellStyle name="Normal 2 2" xfId="158"/>
    <cellStyle name="Normal 2 2 2" xfId="173"/>
    <cellStyle name="Normal 3" xfId="46"/>
    <cellStyle name="Normal 3 2" xfId="174"/>
    <cellStyle name="Normal 4" xfId="60"/>
    <cellStyle name="Normal 5" xfId="74"/>
    <cellStyle name="Normal 6" xfId="88"/>
    <cellStyle name="Normal 6 2" xfId="177"/>
    <cellStyle name="Normal 6 3" xfId="160"/>
    <cellStyle name="Normal 7" xfId="102"/>
    <cellStyle name="Normal 8" xfId="116"/>
    <cellStyle name="Normal 9" xfId="130"/>
    <cellStyle name="Note" xfId="15" builtinId="10" customBuiltin="1"/>
    <cellStyle name="Note 10" xfId="145"/>
    <cellStyle name="Note 2" xfId="44"/>
    <cellStyle name="Note 2 2" xfId="175"/>
    <cellStyle name="Note 3" xfId="47"/>
    <cellStyle name="Note 3 2" xfId="176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0" builtinId="21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topLeftCell="A70" zoomScaleNormal="100" workbookViewId="0">
      <selection activeCell="B103" sqref="B103"/>
    </sheetView>
  </sheetViews>
  <sheetFormatPr defaultRowHeight="15" x14ac:dyDescent="0.25"/>
  <cols>
    <col min="1" max="1" width="7.28515625" customWidth="1"/>
    <col min="2" max="2" width="7.7109375" style="16" customWidth="1"/>
    <col min="3" max="3" width="8.140625" customWidth="1"/>
    <col min="4" max="4" width="59.42578125" style="4" customWidth="1"/>
    <col min="5" max="5" width="12.85546875" style="20" customWidth="1"/>
    <col min="6" max="6" width="15.7109375" style="20" customWidth="1"/>
  </cols>
  <sheetData>
    <row r="1" spans="1:7" x14ac:dyDescent="0.25">
      <c r="A1" s="6" t="s">
        <v>0</v>
      </c>
      <c r="B1" s="14" t="s">
        <v>1</v>
      </c>
      <c r="C1" s="6" t="s">
        <v>2</v>
      </c>
      <c r="D1" s="7" t="s">
        <v>3</v>
      </c>
      <c r="E1" s="17" t="s">
        <v>4</v>
      </c>
      <c r="F1" s="17" t="s">
        <v>5</v>
      </c>
      <c r="G1" s="5"/>
    </row>
    <row r="2" spans="1:7" s="8" customFormat="1" x14ac:dyDescent="0.25">
      <c r="A2" s="3" t="s">
        <v>77</v>
      </c>
      <c r="B2" s="2">
        <v>2043</v>
      </c>
      <c r="C2" s="3" t="s">
        <v>147</v>
      </c>
      <c r="D2" s="1" t="s">
        <v>7</v>
      </c>
      <c r="E2" s="18"/>
      <c r="F2" s="18">
        <f>E2*B2</f>
        <v>0</v>
      </c>
    </row>
    <row r="3" spans="1:7" s="8" customFormat="1" x14ac:dyDescent="0.25">
      <c r="A3" s="3" t="s">
        <v>78</v>
      </c>
      <c r="B3" s="2">
        <v>1848</v>
      </c>
      <c r="C3" s="3" t="s">
        <v>147</v>
      </c>
      <c r="D3" s="1" t="s">
        <v>8</v>
      </c>
      <c r="E3" s="18"/>
      <c r="F3" s="18">
        <f t="shared" ref="F3:F66" si="0">E3*B3</f>
        <v>0</v>
      </c>
    </row>
    <row r="4" spans="1:7" s="8" customFormat="1" ht="30" x14ac:dyDescent="0.25">
      <c r="A4" s="3" t="s">
        <v>79</v>
      </c>
      <c r="B4" s="2">
        <v>8</v>
      </c>
      <c r="C4" s="3" t="s">
        <v>148</v>
      </c>
      <c r="D4" s="1" t="s">
        <v>9</v>
      </c>
      <c r="E4" s="18"/>
      <c r="F4" s="18">
        <f t="shared" si="0"/>
        <v>0</v>
      </c>
    </row>
    <row r="5" spans="1:7" s="8" customFormat="1" x14ac:dyDescent="0.25">
      <c r="A5" s="3" t="s">
        <v>80</v>
      </c>
      <c r="B5" s="2">
        <v>1</v>
      </c>
      <c r="C5" s="3" t="s">
        <v>148</v>
      </c>
      <c r="D5" s="1" t="s">
        <v>11</v>
      </c>
      <c r="E5" s="18"/>
      <c r="F5" s="18">
        <f t="shared" si="0"/>
        <v>0</v>
      </c>
    </row>
    <row r="6" spans="1:7" s="8" customFormat="1" x14ac:dyDescent="0.25">
      <c r="A6" s="3" t="s">
        <v>165</v>
      </c>
      <c r="B6" s="2">
        <v>1150</v>
      </c>
      <c r="C6" s="3" t="s">
        <v>147</v>
      </c>
      <c r="D6" s="1" t="s">
        <v>186</v>
      </c>
      <c r="E6" s="18"/>
      <c r="F6" s="18">
        <f t="shared" si="0"/>
        <v>0</v>
      </c>
    </row>
    <row r="7" spans="1:7" s="8" customFormat="1" x14ac:dyDescent="0.25">
      <c r="A7" s="3" t="s">
        <v>166</v>
      </c>
      <c r="B7" s="2">
        <v>500</v>
      </c>
      <c r="C7" s="3" t="s">
        <v>147</v>
      </c>
      <c r="D7" s="1" t="s">
        <v>187</v>
      </c>
      <c r="E7" s="18"/>
      <c r="F7" s="18">
        <f t="shared" si="0"/>
        <v>0</v>
      </c>
    </row>
    <row r="8" spans="1:7" s="8" customFormat="1" x14ac:dyDescent="0.25">
      <c r="A8" s="3" t="s">
        <v>167</v>
      </c>
      <c r="B8" s="2">
        <v>52</v>
      </c>
      <c r="C8" s="3" t="s">
        <v>148</v>
      </c>
      <c r="D8" s="1" t="s">
        <v>188</v>
      </c>
      <c r="E8" s="18"/>
      <c r="F8" s="18">
        <f t="shared" si="0"/>
        <v>0</v>
      </c>
    </row>
    <row r="9" spans="1:7" s="8" customFormat="1" x14ac:dyDescent="0.25">
      <c r="A9" s="3" t="s">
        <v>81</v>
      </c>
      <c r="B9" s="2">
        <v>1335</v>
      </c>
      <c r="C9" s="3" t="s">
        <v>147</v>
      </c>
      <c r="D9" s="1" t="s">
        <v>12</v>
      </c>
      <c r="E9" s="18"/>
      <c r="F9" s="18">
        <f t="shared" si="0"/>
        <v>0</v>
      </c>
    </row>
    <row r="10" spans="1:7" s="8" customFormat="1" x14ac:dyDescent="0.25">
      <c r="A10" s="3" t="s">
        <v>82</v>
      </c>
      <c r="B10" s="2">
        <v>698</v>
      </c>
      <c r="C10" s="3" t="s">
        <v>147</v>
      </c>
      <c r="D10" s="1" t="s">
        <v>13</v>
      </c>
      <c r="E10" s="18"/>
      <c r="F10" s="18">
        <f t="shared" si="0"/>
        <v>0</v>
      </c>
    </row>
    <row r="11" spans="1:7" s="8" customFormat="1" x14ac:dyDescent="0.25">
      <c r="A11" s="3" t="s">
        <v>83</v>
      </c>
      <c r="B11" s="2">
        <v>270</v>
      </c>
      <c r="C11" s="3" t="s">
        <v>147</v>
      </c>
      <c r="D11" s="1" t="s">
        <v>14</v>
      </c>
      <c r="E11" s="18"/>
      <c r="F11" s="18">
        <f t="shared" si="0"/>
        <v>0</v>
      </c>
    </row>
    <row r="12" spans="1:7" s="8" customFormat="1" x14ac:dyDescent="0.25">
      <c r="A12" s="3" t="s">
        <v>168</v>
      </c>
      <c r="B12" s="2">
        <v>45</v>
      </c>
      <c r="C12" s="3" t="s">
        <v>147</v>
      </c>
      <c r="D12" s="1" t="s">
        <v>189</v>
      </c>
      <c r="E12" s="18"/>
      <c r="F12" s="18">
        <f t="shared" si="0"/>
        <v>0</v>
      </c>
    </row>
    <row r="13" spans="1:7" s="8" customFormat="1" x14ac:dyDescent="0.25">
      <c r="A13" s="3" t="s">
        <v>84</v>
      </c>
      <c r="B13" s="2">
        <v>1366</v>
      </c>
      <c r="C13" s="3" t="s">
        <v>147</v>
      </c>
      <c r="D13" s="1" t="s">
        <v>15</v>
      </c>
      <c r="E13" s="18"/>
      <c r="F13" s="18">
        <f t="shared" si="0"/>
        <v>0</v>
      </c>
    </row>
    <row r="14" spans="1:7" s="8" customFormat="1" ht="30" x14ac:dyDescent="0.25">
      <c r="A14" s="3" t="s">
        <v>85</v>
      </c>
      <c r="B14" s="2">
        <v>14</v>
      </c>
      <c r="C14" s="3" t="s">
        <v>148</v>
      </c>
      <c r="D14" s="1" t="s">
        <v>16</v>
      </c>
      <c r="E14" s="18"/>
      <c r="F14" s="18">
        <f t="shared" si="0"/>
        <v>0</v>
      </c>
    </row>
    <row r="15" spans="1:7" s="8" customFormat="1" ht="30" x14ac:dyDescent="0.25">
      <c r="A15" s="3" t="s">
        <v>86</v>
      </c>
      <c r="B15" s="2">
        <v>1</v>
      </c>
      <c r="C15" s="3" t="s">
        <v>148</v>
      </c>
      <c r="D15" s="1" t="s">
        <v>17</v>
      </c>
      <c r="E15" s="18"/>
      <c r="F15" s="18">
        <f t="shared" si="0"/>
        <v>0</v>
      </c>
    </row>
    <row r="16" spans="1:7" s="8" customFormat="1" ht="30" x14ac:dyDescent="0.25">
      <c r="A16" s="3" t="s">
        <v>87</v>
      </c>
      <c r="B16" s="2">
        <v>21</v>
      </c>
      <c r="C16" s="3" t="s">
        <v>148</v>
      </c>
      <c r="D16" s="1" t="s">
        <v>18</v>
      </c>
      <c r="E16" s="18"/>
      <c r="F16" s="18">
        <f t="shared" si="0"/>
        <v>0</v>
      </c>
    </row>
    <row r="17" spans="1:6" s="8" customFormat="1" ht="30" x14ac:dyDescent="0.25">
      <c r="A17" s="3" t="s">
        <v>88</v>
      </c>
      <c r="B17" s="2">
        <v>6</v>
      </c>
      <c r="C17" s="3" t="s">
        <v>148</v>
      </c>
      <c r="D17" s="1" t="s">
        <v>19</v>
      </c>
      <c r="E17" s="18"/>
      <c r="F17" s="18">
        <f t="shared" si="0"/>
        <v>0</v>
      </c>
    </row>
    <row r="18" spans="1:6" s="8" customFormat="1" ht="30" x14ac:dyDescent="0.25">
      <c r="A18" s="3" t="s">
        <v>89</v>
      </c>
      <c r="B18" s="2">
        <v>2</v>
      </c>
      <c r="C18" s="3" t="s">
        <v>148</v>
      </c>
      <c r="D18" s="1" t="s">
        <v>20</v>
      </c>
      <c r="E18" s="18"/>
      <c r="F18" s="18">
        <f t="shared" si="0"/>
        <v>0</v>
      </c>
    </row>
    <row r="19" spans="1:6" s="8" customFormat="1" x14ac:dyDescent="0.25">
      <c r="A19" s="3" t="s">
        <v>169</v>
      </c>
      <c r="B19" s="2">
        <v>1</v>
      </c>
      <c r="C19" s="3" t="s">
        <v>148</v>
      </c>
      <c r="D19" s="1" t="s">
        <v>190</v>
      </c>
      <c r="E19" s="18"/>
      <c r="F19" s="18">
        <f t="shared" si="0"/>
        <v>0</v>
      </c>
    </row>
    <row r="20" spans="1:6" s="8" customFormat="1" x14ac:dyDescent="0.25">
      <c r="A20" s="3" t="s">
        <v>90</v>
      </c>
      <c r="B20" s="2">
        <v>2</v>
      </c>
      <c r="C20" s="3" t="s">
        <v>148</v>
      </c>
      <c r="D20" s="1" t="s">
        <v>21</v>
      </c>
      <c r="E20" s="18"/>
      <c r="F20" s="18">
        <f t="shared" si="0"/>
        <v>0</v>
      </c>
    </row>
    <row r="21" spans="1:6" s="8" customFormat="1" x14ac:dyDescent="0.25">
      <c r="A21" s="3" t="s">
        <v>91</v>
      </c>
      <c r="B21" s="2">
        <v>3</v>
      </c>
      <c r="C21" s="3" t="s">
        <v>148</v>
      </c>
      <c r="D21" s="1" t="s">
        <v>22</v>
      </c>
      <c r="E21" s="18"/>
      <c r="F21" s="18">
        <f t="shared" si="0"/>
        <v>0</v>
      </c>
    </row>
    <row r="22" spans="1:6" s="8" customFormat="1" x14ac:dyDescent="0.25">
      <c r="A22" s="3" t="s">
        <v>92</v>
      </c>
      <c r="B22" s="2">
        <v>1</v>
      </c>
      <c r="C22" s="3" t="s">
        <v>148</v>
      </c>
      <c r="D22" s="1" t="s">
        <v>10</v>
      </c>
      <c r="E22" s="18"/>
      <c r="F22" s="18">
        <f t="shared" si="0"/>
        <v>0</v>
      </c>
    </row>
    <row r="23" spans="1:6" s="8" customFormat="1" x14ac:dyDescent="0.25">
      <c r="A23" s="3" t="s">
        <v>93</v>
      </c>
      <c r="B23" s="2">
        <v>15</v>
      </c>
      <c r="C23" s="3" t="s">
        <v>148</v>
      </c>
      <c r="D23" s="1" t="s">
        <v>23</v>
      </c>
      <c r="E23" s="18"/>
      <c r="F23" s="18">
        <f t="shared" si="0"/>
        <v>0</v>
      </c>
    </row>
    <row r="24" spans="1:6" s="8" customFormat="1" x14ac:dyDescent="0.25">
      <c r="A24" s="3" t="s">
        <v>94</v>
      </c>
      <c r="B24" s="2">
        <v>1</v>
      </c>
      <c r="C24" s="3" t="s">
        <v>148</v>
      </c>
      <c r="D24" s="1" t="s">
        <v>24</v>
      </c>
      <c r="E24" s="18"/>
      <c r="F24" s="18">
        <f t="shared" si="0"/>
        <v>0</v>
      </c>
    </row>
    <row r="25" spans="1:6" s="8" customFormat="1" x14ac:dyDescent="0.25">
      <c r="A25" s="3" t="s">
        <v>170</v>
      </c>
      <c r="B25" s="2">
        <v>2075</v>
      </c>
      <c r="C25" s="3" t="s">
        <v>147</v>
      </c>
      <c r="D25" s="1" t="s">
        <v>191</v>
      </c>
      <c r="E25" s="18"/>
      <c r="F25" s="18">
        <f t="shared" si="0"/>
        <v>0</v>
      </c>
    </row>
    <row r="26" spans="1:6" s="8" customFormat="1" x14ac:dyDescent="0.25">
      <c r="A26" s="3" t="s">
        <v>171</v>
      </c>
      <c r="B26" s="2">
        <v>5</v>
      </c>
      <c r="C26" s="3" t="s">
        <v>148</v>
      </c>
      <c r="D26" s="1" t="s">
        <v>192</v>
      </c>
      <c r="E26" s="18"/>
      <c r="F26" s="18">
        <f t="shared" si="0"/>
        <v>0</v>
      </c>
    </row>
    <row r="27" spans="1:6" s="8" customFormat="1" x14ac:dyDescent="0.25">
      <c r="A27" s="3" t="s">
        <v>172</v>
      </c>
      <c r="B27" s="2">
        <v>20</v>
      </c>
      <c r="C27" s="3" t="s">
        <v>148</v>
      </c>
      <c r="D27" s="1" t="s">
        <v>193</v>
      </c>
      <c r="E27" s="18"/>
      <c r="F27" s="18">
        <f t="shared" si="0"/>
        <v>0</v>
      </c>
    </row>
    <row r="28" spans="1:6" s="8" customFormat="1" x14ac:dyDescent="0.25">
      <c r="A28" s="3" t="s">
        <v>173</v>
      </c>
      <c r="B28" s="2">
        <v>20</v>
      </c>
      <c r="C28" s="3" t="s">
        <v>148</v>
      </c>
      <c r="D28" s="1" t="s">
        <v>194</v>
      </c>
      <c r="E28" s="18"/>
      <c r="F28" s="18">
        <f t="shared" si="0"/>
        <v>0</v>
      </c>
    </row>
    <row r="29" spans="1:6" s="8" customFormat="1" x14ac:dyDescent="0.25">
      <c r="A29" s="3" t="s">
        <v>174</v>
      </c>
      <c r="B29" s="2">
        <v>34</v>
      </c>
      <c r="C29" s="3" t="s">
        <v>148</v>
      </c>
      <c r="D29" s="1" t="s">
        <v>195</v>
      </c>
      <c r="E29" s="18"/>
      <c r="F29" s="18">
        <f t="shared" si="0"/>
        <v>0</v>
      </c>
    </row>
    <row r="30" spans="1:6" s="8" customFormat="1" x14ac:dyDescent="0.25">
      <c r="A30" s="3" t="s">
        <v>95</v>
      </c>
      <c r="B30" s="2">
        <v>51</v>
      </c>
      <c r="C30" s="3" t="s">
        <v>148</v>
      </c>
      <c r="D30" s="1" t="s">
        <v>25</v>
      </c>
      <c r="E30" s="18"/>
      <c r="F30" s="18">
        <f t="shared" si="0"/>
        <v>0</v>
      </c>
    </row>
    <row r="31" spans="1:6" s="8" customFormat="1" x14ac:dyDescent="0.25">
      <c r="A31" s="3" t="s">
        <v>96</v>
      </c>
      <c r="B31" s="2">
        <v>91</v>
      </c>
      <c r="C31" s="3" t="s">
        <v>147</v>
      </c>
      <c r="D31" s="1" t="s">
        <v>26</v>
      </c>
      <c r="E31" s="18"/>
      <c r="F31" s="18">
        <f t="shared" si="0"/>
        <v>0</v>
      </c>
    </row>
    <row r="32" spans="1:6" s="8" customFormat="1" x14ac:dyDescent="0.25">
      <c r="A32" s="3" t="s">
        <v>97</v>
      </c>
      <c r="B32" s="2">
        <v>2253</v>
      </c>
      <c r="C32" s="3" t="s">
        <v>147</v>
      </c>
      <c r="D32" s="1" t="s">
        <v>27</v>
      </c>
      <c r="E32" s="18"/>
      <c r="F32" s="18">
        <f t="shared" si="0"/>
        <v>0</v>
      </c>
    </row>
    <row r="33" spans="1:6" s="8" customFormat="1" x14ac:dyDescent="0.25">
      <c r="A33" s="3" t="s">
        <v>98</v>
      </c>
      <c r="B33" s="2">
        <v>4</v>
      </c>
      <c r="C33" s="3" t="s">
        <v>148</v>
      </c>
      <c r="D33" s="1" t="s">
        <v>28</v>
      </c>
      <c r="E33" s="18"/>
      <c r="F33" s="18">
        <f t="shared" si="0"/>
        <v>0</v>
      </c>
    </row>
    <row r="34" spans="1:6" s="8" customFormat="1" x14ac:dyDescent="0.25">
      <c r="A34" s="3" t="s">
        <v>99</v>
      </c>
      <c r="B34" s="2">
        <v>4</v>
      </c>
      <c r="C34" s="3" t="s">
        <v>148</v>
      </c>
      <c r="D34" s="1" t="s">
        <v>29</v>
      </c>
      <c r="E34" s="18"/>
      <c r="F34" s="18">
        <f t="shared" si="0"/>
        <v>0</v>
      </c>
    </row>
    <row r="35" spans="1:6" s="8" customFormat="1" x14ac:dyDescent="0.25">
      <c r="A35" s="3" t="s">
        <v>100</v>
      </c>
      <c r="B35" s="2">
        <v>7</v>
      </c>
      <c r="C35" s="3" t="s">
        <v>148</v>
      </c>
      <c r="D35" s="1" t="s">
        <v>30</v>
      </c>
      <c r="E35" s="18"/>
      <c r="F35" s="18">
        <f t="shared" si="0"/>
        <v>0</v>
      </c>
    </row>
    <row r="36" spans="1:6" s="8" customFormat="1" x14ac:dyDescent="0.25">
      <c r="A36" s="3" t="s">
        <v>101</v>
      </c>
      <c r="B36" s="2">
        <v>1</v>
      </c>
      <c r="C36" s="3" t="s">
        <v>148</v>
      </c>
      <c r="D36" s="1" t="s">
        <v>31</v>
      </c>
      <c r="E36" s="18"/>
      <c r="F36" s="18">
        <f t="shared" si="0"/>
        <v>0</v>
      </c>
    </row>
    <row r="37" spans="1:6" s="8" customFormat="1" x14ac:dyDescent="0.25">
      <c r="A37" s="3" t="s">
        <v>102</v>
      </c>
      <c r="B37" s="2">
        <v>8</v>
      </c>
      <c r="C37" s="3" t="s">
        <v>148</v>
      </c>
      <c r="D37" s="1" t="s">
        <v>32</v>
      </c>
      <c r="E37" s="18"/>
      <c r="F37" s="18">
        <f t="shared" si="0"/>
        <v>0</v>
      </c>
    </row>
    <row r="38" spans="1:6" s="8" customFormat="1" x14ac:dyDescent="0.25">
      <c r="A38" s="3" t="s">
        <v>103</v>
      </c>
      <c r="B38" s="2">
        <v>9</v>
      </c>
      <c r="C38" s="3" t="s">
        <v>148</v>
      </c>
      <c r="D38" s="1" t="s">
        <v>33</v>
      </c>
      <c r="E38" s="18"/>
      <c r="F38" s="18">
        <f t="shared" si="0"/>
        <v>0</v>
      </c>
    </row>
    <row r="39" spans="1:6" s="8" customFormat="1" x14ac:dyDescent="0.25">
      <c r="A39" s="3" t="s">
        <v>104</v>
      </c>
      <c r="B39" s="2">
        <v>3</v>
      </c>
      <c r="C39" s="3" t="s">
        <v>148</v>
      </c>
      <c r="D39" s="1" t="s">
        <v>34</v>
      </c>
      <c r="E39" s="18"/>
      <c r="F39" s="18">
        <f t="shared" si="0"/>
        <v>0</v>
      </c>
    </row>
    <row r="40" spans="1:6" s="8" customFormat="1" x14ac:dyDescent="0.25">
      <c r="A40" s="3" t="s">
        <v>105</v>
      </c>
      <c r="B40" s="2">
        <v>9</v>
      </c>
      <c r="C40" s="3" t="s">
        <v>148</v>
      </c>
      <c r="D40" s="1" t="s">
        <v>35</v>
      </c>
      <c r="E40" s="18"/>
      <c r="F40" s="18">
        <f t="shared" si="0"/>
        <v>0</v>
      </c>
    </row>
    <row r="41" spans="1:6" s="8" customFormat="1" x14ac:dyDescent="0.25">
      <c r="A41" s="3" t="s">
        <v>106</v>
      </c>
      <c r="B41" s="2">
        <v>3</v>
      </c>
      <c r="C41" s="3" t="s">
        <v>148</v>
      </c>
      <c r="D41" s="1" t="s">
        <v>36</v>
      </c>
      <c r="E41" s="18"/>
      <c r="F41" s="18">
        <f t="shared" si="0"/>
        <v>0</v>
      </c>
    </row>
    <row r="42" spans="1:6" s="8" customFormat="1" x14ac:dyDescent="0.25">
      <c r="A42" s="3" t="s">
        <v>107</v>
      </c>
      <c r="B42" s="2">
        <v>4</v>
      </c>
      <c r="C42" s="3" t="s">
        <v>148</v>
      </c>
      <c r="D42" s="1" t="s">
        <v>37</v>
      </c>
      <c r="E42" s="18"/>
      <c r="F42" s="18">
        <f t="shared" si="0"/>
        <v>0</v>
      </c>
    </row>
    <row r="43" spans="1:6" s="8" customFormat="1" x14ac:dyDescent="0.25">
      <c r="A43" s="3" t="s">
        <v>108</v>
      </c>
      <c r="B43" s="2">
        <v>2</v>
      </c>
      <c r="C43" s="3" t="s">
        <v>148</v>
      </c>
      <c r="D43" s="1" t="s">
        <v>38</v>
      </c>
      <c r="E43" s="18"/>
      <c r="F43" s="18">
        <f t="shared" si="0"/>
        <v>0</v>
      </c>
    </row>
    <row r="44" spans="1:6" s="8" customFormat="1" x14ac:dyDescent="0.25">
      <c r="A44" s="3" t="s">
        <v>109</v>
      </c>
      <c r="B44" s="2">
        <v>1</v>
      </c>
      <c r="C44" s="3" t="s">
        <v>148</v>
      </c>
      <c r="D44" s="1" t="s">
        <v>39</v>
      </c>
      <c r="E44" s="18"/>
      <c r="F44" s="18">
        <f t="shared" si="0"/>
        <v>0</v>
      </c>
    </row>
    <row r="45" spans="1:6" s="8" customFormat="1" x14ac:dyDescent="0.25">
      <c r="A45" s="3" t="s">
        <v>110</v>
      </c>
      <c r="B45" s="2">
        <v>4</v>
      </c>
      <c r="C45" s="3" t="s">
        <v>148</v>
      </c>
      <c r="D45" s="1" t="s">
        <v>40</v>
      </c>
      <c r="E45" s="18"/>
      <c r="F45" s="18">
        <f t="shared" si="0"/>
        <v>0</v>
      </c>
    </row>
    <row r="46" spans="1:6" s="8" customFormat="1" x14ac:dyDescent="0.25">
      <c r="A46" s="3" t="s">
        <v>111</v>
      </c>
      <c r="B46" s="2">
        <v>4</v>
      </c>
      <c r="C46" s="3" t="s">
        <v>148</v>
      </c>
      <c r="D46" s="1" t="s">
        <v>41</v>
      </c>
      <c r="E46" s="18"/>
      <c r="F46" s="18">
        <f t="shared" si="0"/>
        <v>0</v>
      </c>
    </row>
    <row r="47" spans="1:6" s="8" customFormat="1" x14ac:dyDescent="0.25">
      <c r="A47" s="3" t="s">
        <v>112</v>
      </c>
      <c r="B47" s="2">
        <v>2</v>
      </c>
      <c r="C47" s="3" t="s">
        <v>148</v>
      </c>
      <c r="D47" s="1" t="s">
        <v>42</v>
      </c>
      <c r="E47" s="18"/>
      <c r="F47" s="18">
        <f t="shared" si="0"/>
        <v>0</v>
      </c>
    </row>
    <row r="48" spans="1:6" s="8" customFormat="1" x14ac:dyDescent="0.25">
      <c r="A48" s="3" t="s">
        <v>113</v>
      </c>
      <c r="B48" s="2">
        <v>7</v>
      </c>
      <c r="C48" s="3" t="s">
        <v>148</v>
      </c>
      <c r="D48" s="1" t="s">
        <v>43</v>
      </c>
      <c r="E48" s="18"/>
      <c r="F48" s="18">
        <f t="shared" si="0"/>
        <v>0</v>
      </c>
    </row>
    <row r="49" spans="1:6" s="8" customFormat="1" x14ac:dyDescent="0.25">
      <c r="A49" s="3" t="s">
        <v>114</v>
      </c>
      <c r="B49" s="2">
        <v>58</v>
      </c>
      <c r="C49" s="3" t="s">
        <v>148</v>
      </c>
      <c r="D49" s="1" t="s">
        <v>44</v>
      </c>
      <c r="E49" s="18"/>
      <c r="F49" s="18">
        <f t="shared" si="0"/>
        <v>0</v>
      </c>
    </row>
    <row r="50" spans="1:6" s="8" customFormat="1" x14ac:dyDescent="0.25">
      <c r="A50" s="3" t="s">
        <v>115</v>
      </c>
      <c r="B50" s="2">
        <v>1895</v>
      </c>
      <c r="C50" s="3" t="s">
        <v>147</v>
      </c>
      <c r="D50" s="1" t="s">
        <v>45</v>
      </c>
      <c r="E50" s="18"/>
      <c r="F50" s="18">
        <f t="shared" si="0"/>
        <v>0</v>
      </c>
    </row>
    <row r="51" spans="1:6" s="8" customFormat="1" x14ac:dyDescent="0.25">
      <c r="A51" s="3" t="s">
        <v>116</v>
      </c>
      <c r="B51" s="2">
        <v>5</v>
      </c>
      <c r="C51" s="3" t="s">
        <v>148</v>
      </c>
      <c r="D51" s="1" t="s">
        <v>46</v>
      </c>
      <c r="E51" s="18"/>
      <c r="F51" s="18">
        <f t="shared" si="0"/>
        <v>0</v>
      </c>
    </row>
    <row r="52" spans="1:6" s="8" customFormat="1" x14ac:dyDescent="0.25">
      <c r="A52" s="3" t="s">
        <v>117</v>
      </c>
      <c r="B52" s="2">
        <v>3</v>
      </c>
      <c r="C52" s="3" t="s">
        <v>148</v>
      </c>
      <c r="D52" s="1" t="s">
        <v>47</v>
      </c>
      <c r="E52" s="18"/>
      <c r="F52" s="18">
        <f t="shared" si="0"/>
        <v>0</v>
      </c>
    </row>
    <row r="53" spans="1:6" s="8" customFormat="1" x14ac:dyDescent="0.25">
      <c r="A53" s="3" t="s">
        <v>175</v>
      </c>
      <c r="B53" s="2">
        <v>250</v>
      </c>
      <c r="C53" s="3" t="s">
        <v>147</v>
      </c>
      <c r="D53" s="1" t="s">
        <v>196</v>
      </c>
      <c r="E53" s="18"/>
      <c r="F53" s="18">
        <f t="shared" si="0"/>
        <v>0</v>
      </c>
    </row>
    <row r="54" spans="1:6" s="8" customFormat="1" x14ac:dyDescent="0.25">
      <c r="A54" s="3" t="s">
        <v>176</v>
      </c>
      <c r="B54" s="2">
        <v>267</v>
      </c>
      <c r="C54" s="3" t="s">
        <v>147</v>
      </c>
      <c r="D54" s="1" t="s">
        <v>197</v>
      </c>
      <c r="E54" s="18"/>
      <c r="F54" s="18">
        <f t="shared" si="0"/>
        <v>0</v>
      </c>
    </row>
    <row r="55" spans="1:6" s="8" customFormat="1" x14ac:dyDescent="0.25">
      <c r="A55" s="3" t="s">
        <v>177</v>
      </c>
      <c r="B55" s="2">
        <v>250</v>
      </c>
      <c r="C55" s="3" t="s">
        <v>147</v>
      </c>
      <c r="D55" s="1" t="s">
        <v>198</v>
      </c>
      <c r="E55" s="18"/>
      <c r="F55" s="18">
        <f t="shared" si="0"/>
        <v>0</v>
      </c>
    </row>
    <row r="56" spans="1:6" s="8" customFormat="1" x14ac:dyDescent="0.25">
      <c r="A56" s="3" t="s">
        <v>178</v>
      </c>
      <c r="B56" s="2">
        <v>66</v>
      </c>
      <c r="C56" s="3" t="s">
        <v>148</v>
      </c>
      <c r="D56" s="1" t="s">
        <v>199</v>
      </c>
      <c r="E56" s="18"/>
      <c r="F56" s="18">
        <f t="shared" si="0"/>
        <v>0</v>
      </c>
    </row>
    <row r="57" spans="1:6" s="8" customFormat="1" x14ac:dyDescent="0.25">
      <c r="A57" s="3" t="s">
        <v>179</v>
      </c>
      <c r="B57" s="2">
        <v>17</v>
      </c>
      <c r="C57" s="3" t="s">
        <v>148</v>
      </c>
      <c r="D57" s="1" t="s">
        <v>200</v>
      </c>
      <c r="E57" s="18"/>
      <c r="F57" s="18">
        <f t="shared" si="0"/>
        <v>0</v>
      </c>
    </row>
    <row r="58" spans="1:6" s="8" customFormat="1" x14ac:dyDescent="0.25">
      <c r="A58" s="3" t="s">
        <v>180</v>
      </c>
      <c r="B58" s="2">
        <v>10</v>
      </c>
      <c r="C58" s="3" t="s">
        <v>148</v>
      </c>
      <c r="D58" s="1" t="s">
        <v>201</v>
      </c>
      <c r="E58" s="18"/>
      <c r="F58" s="18">
        <f t="shared" si="0"/>
        <v>0</v>
      </c>
    </row>
    <row r="59" spans="1:6" s="8" customFormat="1" x14ac:dyDescent="0.25">
      <c r="A59" s="3" t="s">
        <v>181</v>
      </c>
      <c r="B59" s="2">
        <v>27</v>
      </c>
      <c r="C59" s="3" t="s">
        <v>148</v>
      </c>
      <c r="D59" s="1" t="s">
        <v>202</v>
      </c>
      <c r="E59" s="18"/>
      <c r="F59" s="18">
        <f t="shared" si="0"/>
        <v>0</v>
      </c>
    </row>
    <row r="60" spans="1:6" s="8" customFormat="1" x14ac:dyDescent="0.25">
      <c r="A60" s="3" t="s">
        <v>153</v>
      </c>
      <c r="B60" s="2">
        <v>34</v>
      </c>
      <c r="C60" s="3" t="s">
        <v>148</v>
      </c>
      <c r="D60" s="1" t="s">
        <v>156</v>
      </c>
      <c r="E60" s="18"/>
      <c r="F60" s="18">
        <f t="shared" si="0"/>
        <v>0</v>
      </c>
    </row>
    <row r="61" spans="1:6" s="8" customFormat="1" x14ac:dyDescent="0.25">
      <c r="A61" s="3" t="s">
        <v>118</v>
      </c>
      <c r="B61" s="2">
        <v>4583</v>
      </c>
      <c r="C61" s="3" t="s">
        <v>147</v>
      </c>
      <c r="D61" s="1" t="s">
        <v>48</v>
      </c>
      <c r="E61" s="18"/>
      <c r="F61" s="18">
        <f t="shared" si="0"/>
        <v>0</v>
      </c>
    </row>
    <row r="62" spans="1:6" s="8" customFormat="1" x14ac:dyDescent="0.25">
      <c r="A62" s="3" t="s">
        <v>119</v>
      </c>
      <c r="B62" s="2">
        <v>8378</v>
      </c>
      <c r="C62" s="3" t="s">
        <v>147</v>
      </c>
      <c r="D62" s="1" t="s">
        <v>49</v>
      </c>
      <c r="E62" s="18"/>
      <c r="F62" s="18">
        <f t="shared" si="0"/>
        <v>0</v>
      </c>
    </row>
    <row r="63" spans="1:6" s="8" customFormat="1" x14ac:dyDescent="0.25">
      <c r="A63" s="3" t="s">
        <v>120</v>
      </c>
      <c r="B63" s="2">
        <v>2793</v>
      </c>
      <c r="C63" s="3" t="s">
        <v>147</v>
      </c>
      <c r="D63" s="1" t="s">
        <v>50</v>
      </c>
      <c r="E63" s="18"/>
      <c r="F63" s="18">
        <f t="shared" si="0"/>
        <v>0</v>
      </c>
    </row>
    <row r="64" spans="1:6" s="8" customFormat="1" x14ac:dyDescent="0.25">
      <c r="A64" s="3" t="s">
        <v>121</v>
      </c>
      <c r="B64" s="2">
        <v>720</v>
      </c>
      <c r="C64" s="3" t="s">
        <v>147</v>
      </c>
      <c r="D64" s="1" t="s">
        <v>51</v>
      </c>
      <c r="E64" s="18"/>
      <c r="F64" s="18">
        <f t="shared" si="0"/>
        <v>0</v>
      </c>
    </row>
    <row r="65" spans="1:6" s="8" customFormat="1" x14ac:dyDescent="0.25">
      <c r="A65" s="3" t="s">
        <v>122</v>
      </c>
      <c r="B65" s="2">
        <v>1795</v>
      </c>
      <c r="C65" s="3" t="s">
        <v>147</v>
      </c>
      <c r="D65" s="1" t="s">
        <v>52</v>
      </c>
      <c r="E65" s="18"/>
      <c r="F65" s="18">
        <f t="shared" si="0"/>
        <v>0</v>
      </c>
    </row>
    <row r="66" spans="1:6" s="8" customFormat="1" x14ac:dyDescent="0.25">
      <c r="A66" s="3" t="s">
        <v>154</v>
      </c>
      <c r="B66" s="2">
        <v>1</v>
      </c>
      <c r="C66" s="3" t="s">
        <v>148</v>
      </c>
      <c r="D66" s="1" t="s">
        <v>157</v>
      </c>
      <c r="E66" s="18"/>
      <c r="F66" s="18">
        <f t="shared" si="0"/>
        <v>0</v>
      </c>
    </row>
    <row r="67" spans="1:6" s="8" customFormat="1" x14ac:dyDescent="0.25">
      <c r="A67" s="3" t="s">
        <v>155</v>
      </c>
      <c r="B67" s="2">
        <v>12</v>
      </c>
      <c r="C67" s="3" t="s">
        <v>148</v>
      </c>
      <c r="D67" s="1" t="s">
        <v>158</v>
      </c>
      <c r="E67" s="18"/>
      <c r="F67" s="18">
        <f t="shared" ref="F67:F86" si="1">E67*B67</f>
        <v>0</v>
      </c>
    </row>
    <row r="68" spans="1:6" s="8" customFormat="1" x14ac:dyDescent="0.25">
      <c r="A68" s="3" t="s">
        <v>182</v>
      </c>
      <c r="B68" s="2">
        <v>1</v>
      </c>
      <c r="C68" s="3" t="s">
        <v>207</v>
      </c>
      <c r="D68" s="1" t="s">
        <v>203</v>
      </c>
      <c r="E68" s="18"/>
      <c r="F68" s="18">
        <f t="shared" si="1"/>
        <v>0</v>
      </c>
    </row>
    <row r="69" spans="1:6" s="8" customFormat="1" x14ac:dyDescent="0.25">
      <c r="A69" s="3" t="s">
        <v>123</v>
      </c>
      <c r="B69" s="2">
        <v>17344</v>
      </c>
      <c r="C69" s="3" t="s">
        <v>150</v>
      </c>
      <c r="D69" s="1" t="s">
        <v>53</v>
      </c>
      <c r="E69" s="18"/>
      <c r="F69" s="18">
        <f t="shared" si="1"/>
        <v>0</v>
      </c>
    </row>
    <row r="70" spans="1:6" s="8" customFormat="1" x14ac:dyDescent="0.25">
      <c r="A70" s="3" t="s">
        <v>124</v>
      </c>
      <c r="B70" s="2">
        <v>7943</v>
      </c>
      <c r="C70" s="3" t="s">
        <v>150</v>
      </c>
      <c r="D70" s="1" t="s">
        <v>54</v>
      </c>
      <c r="E70" s="18"/>
      <c r="F70" s="18">
        <f t="shared" si="1"/>
        <v>0</v>
      </c>
    </row>
    <row r="71" spans="1:6" s="8" customFormat="1" x14ac:dyDescent="0.25">
      <c r="A71" s="3" t="s">
        <v>183</v>
      </c>
      <c r="B71" s="2">
        <v>83</v>
      </c>
      <c r="C71" s="3" t="s">
        <v>147</v>
      </c>
      <c r="D71" s="1" t="s">
        <v>204</v>
      </c>
      <c r="E71" s="18"/>
      <c r="F71" s="18">
        <f t="shared" si="1"/>
        <v>0</v>
      </c>
    </row>
    <row r="72" spans="1:6" s="8" customFormat="1" x14ac:dyDescent="0.25">
      <c r="A72" s="3" t="s">
        <v>125</v>
      </c>
      <c r="B72" s="2">
        <v>32</v>
      </c>
      <c r="C72" s="3" t="s">
        <v>148</v>
      </c>
      <c r="D72" s="1" t="s">
        <v>55</v>
      </c>
      <c r="E72" s="18"/>
      <c r="F72" s="18">
        <f t="shared" si="1"/>
        <v>0</v>
      </c>
    </row>
    <row r="73" spans="1:6" s="8" customFormat="1" x14ac:dyDescent="0.25">
      <c r="A73" s="3" t="s">
        <v>126</v>
      </c>
      <c r="B73" s="2">
        <v>170</v>
      </c>
      <c r="C73" s="3" t="s">
        <v>150</v>
      </c>
      <c r="D73" s="1" t="s">
        <v>56</v>
      </c>
      <c r="E73" s="18"/>
      <c r="F73" s="18">
        <f t="shared" si="1"/>
        <v>0</v>
      </c>
    </row>
    <row r="74" spans="1:6" s="8" customFormat="1" x14ac:dyDescent="0.25">
      <c r="A74" s="3" t="s">
        <v>127</v>
      </c>
      <c r="B74" s="2">
        <v>9</v>
      </c>
      <c r="C74" s="3" t="s">
        <v>148</v>
      </c>
      <c r="D74" s="1" t="s">
        <v>57</v>
      </c>
      <c r="E74" s="18"/>
      <c r="F74" s="18">
        <f t="shared" si="1"/>
        <v>0</v>
      </c>
    </row>
    <row r="75" spans="1:6" s="8" customFormat="1" x14ac:dyDescent="0.25">
      <c r="A75" s="3" t="s">
        <v>128</v>
      </c>
      <c r="B75" s="2">
        <v>381</v>
      </c>
      <c r="C75" s="3" t="s">
        <v>147</v>
      </c>
      <c r="D75" s="1" t="s">
        <v>58</v>
      </c>
      <c r="E75" s="18"/>
      <c r="F75" s="18">
        <f t="shared" si="1"/>
        <v>0</v>
      </c>
    </row>
    <row r="76" spans="1:6" s="8" customFormat="1" x14ac:dyDescent="0.25">
      <c r="A76" s="3" t="s">
        <v>129</v>
      </c>
      <c r="B76" s="2">
        <v>426</v>
      </c>
      <c r="C76" s="3" t="s">
        <v>147</v>
      </c>
      <c r="D76" s="1" t="s">
        <v>59</v>
      </c>
      <c r="E76" s="18"/>
      <c r="F76" s="18">
        <f t="shared" si="1"/>
        <v>0</v>
      </c>
    </row>
    <row r="77" spans="1:6" s="8" customFormat="1" x14ac:dyDescent="0.25">
      <c r="A77" s="3" t="s">
        <v>130</v>
      </c>
      <c r="B77" s="2">
        <v>3616</v>
      </c>
      <c r="C77" s="3" t="s">
        <v>147</v>
      </c>
      <c r="D77" s="1" t="s">
        <v>60</v>
      </c>
      <c r="E77" s="18"/>
      <c r="F77" s="18">
        <f t="shared" si="1"/>
        <v>0</v>
      </c>
    </row>
    <row r="78" spans="1:6" s="8" customFormat="1" x14ac:dyDescent="0.25">
      <c r="A78" s="3" t="s">
        <v>131</v>
      </c>
      <c r="B78" s="2">
        <v>503</v>
      </c>
      <c r="C78" s="3" t="s">
        <v>147</v>
      </c>
      <c r="D78" s="1" t="s">
        <v>61</v>
      </c>
      <c r="E78" s="18"/>
      <c r="F78" s="18">
        <f t="shared" si="1"/>
        <v>0</v>
      </c>
    </row>
    <row r="79" spans="1:6" s="8" customFormat="1" x14ac:dyDescent="0.25">
      <c r="A79" s="3" t="s">
        <v>184</v>
      </c>
      <c r="B79" s="2">
        <v>5</v>
      </c>
      <c r="C79" s="3" t="s">
        <v>147</v>
      </c>
      <c r="D79" s="1" t="s">
        <v>205</v>
      </c>
      <c r="E79" s="18"/>
      <c r="F79" s="18">
        <f t="shared" si="1"/>
        <v>0</v>
      </c>
    </row>
    <row r="80" spans="1:6" s="8" customFormat="1" x14ac:dyDescent="0.25">
      <c r="A80" s="3" t="s">
        <v>132</v>
      </c>
      <c r="B80" s="2">
        <v>23</v>
      </c>
      <c r="C80" s="3" t="s">
        <v>151</v>
      </c>
      <c r="D80" s="1" t="s">
        <v>62</v>
      </c>
      <c r="E80" s="18"/>
      <c r="F80" s="18">
        <f t="shared" si="1"/>
        <v>0</v>
      </c>
    </row>
    <row r="81" spans="1:6" s="8" customFormat="1" x14ac:dyDescent="0.25">
      <c r="A81" s="3" t="s">
        <v>133</v>
      </c>
      <c r="B81" s="2">
        <v>4</v>
      </c>
      <c r="C81" s="3" t="s">
        <v>151</v>
      </c>
      <c r="D81" s="1" t="s">
        <v>63</v>
      </c>
      <c r="E81" s="18"/>
      <c r="F81" s="18">
        <f t="shared" si="1"/>
        <v>0</v>
      </c>
    </row>
    <row r="82" spans="1:6" s="8" customFormat="1" x14ac:dyDescent="0.25">
      <c r="A82" s="3" t="s">
        <v>134</v>
      </c>
      <c r="B82" s="2">
        <v>5386</v>
      </c>
      <c r="C82" s="3" t="s">
        <v>149</v>
      </c>
      <c r="D82" s="1" t="s">
        <v>64</v>
      </c>
      <c r="E82" s="18"/>
      <c r="F82" s="18">
        <f t="shared" si="1"/>
        <v>0</v>
      </c>
    </row>
    <row r="83" spans="1:6" s="8" customFormat="1" ht="45" x14ac:dyDescent="0.25">
      <c r="A83" s="3" t="s">
        <v>135</v>
      </c>
      <c r="B83" s="2">
        <v>1665</v>
      </c>
      <c r="C83" s="3" t="s">
        <v>151</v>
      </c>
      <c r="D83" s="1" t="s">
        <v>65</v>
      </c>
      <c r="E83" s="18"/>
      <c r="F83" s="18">
        <f t="shared" si="1"/>
        <v>0</v>
      </c>
    </row>
    <row r="84" spans="1:6" s="8" customFormat="1" x14ac:dyDescent="0.25">
      <c r="A84" s="3" t="s">
        <v>185</v>
      </c>
      <c r="B84" s="2">
        <v>60</v>
      </c>
      <c r="C84" s="3" t="s">
        <v>148</v>
      </c>
      <c r="D84" s="1" t="s">
        <v>206</v>
      </c>
      <c r="E84" s="18"/>
      <c r="F84" s="18">
        <f t="shared" si="1"/>
        <v>0</v>
      </c>
    </row>
    <row r="85" spans="1:6" s="8" customFormat="1" x14ac:dyDescent="0.25">
      <c r="A85" s="3" t="s">
        <v>136</v>
      </c>
      <c r="B85" s="2">
        <v>1648</v>
      </c>
      <c r="C85" s="3" t="s">
        <v>151</v>
      </c>
      <c r="D85" s="1" t="s">
        <v>66</v>
      </c>
      <c r="E85" s="18"/>
      <c r="F85" s="18">
        <f t="shared" si="1"/>
        <v>0</v>
      </c>
    </row>
    <row r="86" spans="1:6" s="8" customFormat="1" x14ac:dyDescent="0.25">
      <c r="A86" s="3" t="s">
        <v>137</v>
      </c>
      <c r="B86" s="2">
        <v>28</v>
      </c>
      <c r="C86" s="3" t="s">
        <v>152</v>
      </c>
      <c r="D86" s="1" t="s">
        <v>67</v>
      </c>
      <c r="E86" s="18"/>
      <c r="F86" s="18">
        <f t="shared" si="1"/>
        <v>0</v>
      </c>
    </row>
    <row r="87" spans="1:6" s="8" customFormat="1" x14ac:dyDescent="0.25">
      <c r="A87" s="3"/>
      <c r="B87" s="2"/>
      <c r="C87" s="3"/>
      <c r="D87" s="13" t="s">
        <v>6</v>
      </c>
      <c r="E87" s="18"/>
      <c r="F87" s="22">
        <f>SUM(F2:F86)</f>
        <v>0</v>
      </c>
    </row>
    <row r="88" spans="1:6" s="8" customFormat="1" ht="21.75" customHeight="1" x14ac:dyDescent="0.25">
      <c r="A88" s="3"/>
      <c r="B88" s="2"/>
      <c r="C88" s="3"/>
      <c r="D88" s="12" t="s">
        <v>159</v>
      </c>
      <c r="E88" s="18"/>
      <c r="F88" s="18"/>
    </row>
    <row r="89" spans="1:6" s="8" customFormat="1" x14ac:dyDescent="0.25">
      <c r="A89" s="3" t="s">
        <v>208</v>
      </c>
      <c r="B89" s="2">
        <v>1822</v>
      </c>
      <c r="C89" s="3" t="s">
        <v>149</v>
      </c>
      <c r="D89" s="1" t="s">
        <v>209</v>
      </c>
      <c r="E89" s="18"/>
      <c r="F89" s="18">
        <f>E89*B89</f>
        <v>0</v>
      </c>
    </row>
    <row r="90" spans="1:6" s="8" customFormat="1" ht="30" x14ac:dyDescent="0.25">
      <c r="A90" s="3" t="s">
        <v>138</v>
      </c>
      <c r="B90" s="2">
        <v>8865</v>
      </c>
      <c r="C90" s="3" t="s">
        <v>151</v>
      </c>
      <c r="D90" s="1" t="s">
        <v>68</v>
      </c>
      <c r="E90" s="18"/>
      <c r="F90" s="18">
        <f t="shared" ref="F90:F93" si="2">E90*B90</f>
        <v>0</v>
      </c>
    </row>
    <row r="91" spans="1:6" s="8" customFormat="1" ht="16.5" customHeight="1" x14ac:dyDescent="0.25">
      <c r="A91" s="3" t="s">
        <v>139</v>
      </c>
      <c r="B91" s="2">
        <v>8118</v>
      </c>
      <c r="C91" s="3" t="s">
        <v>151</v>
      </c>
      <c r="D91" s="1" t="s">
        <v>69</v>
      </c>
      <c r="E91" s="18"/>
      <c r="F91" s="18">
        <f t="shared" si="2"/>
        <v>0</v>
      </c>
    </row>
    <row r="92" spans="1:6" s="8" customFormat="1" ht="19.5" customHeight="1" x14ac:dyDescent="0.25">
      <c r="A92" s="3" t="s">
        <v>140</v>
      </c>
      <c r="B92" s="2">
        <v>7285</v>
      </c>
      <c r="C92" s="3" t="s">
        <v>151</v>
      </c>
      <c r="D92" s="1" t="s">
        <v>70</v>
      </c>
      <c r="E92" s="18"/>
      <c r="F92" s="18">
        <f t="shared" si="2"/>
        <v>0</v>
      </c>
    </row>
    <row r="93" spans="1:6" s="8" customFormat="1" x14ac:dyDescent="0.25">
      <c r="A93" s="3" t="s">
        <v>141</v>
      </c>
      <c r="B93" s="2">
        <v>7285</v>
      </c>
      <c r="C93" s="3" t="s">
        <v>151</v>
      </c>
      <c r="D93" s="1" t="s">
        <v>71</v>
      </c>
      <c r="E93" s="18"/>
      <c r="F93" s="18">
        <f t="shared" si="2"/>
        <v>0</v>
      </c>
    </row>
    <row r="94" spans="1:6" s="8" customFormat="1" x14ac:dyDescent="0.25">
      <c r="A94" s="3"/>
      <c r="B94" s="2"/>
      <c r="C94" s="3"/>
      <c r="D94" s="13" t="s">
        <v>161</v>
      </c>
      <c r="E94" s="18"/>
      <c r="F94" s="22">
        <f>SUM(F89:F93)</f>
        <v>0</v>
      </c>
    </row>
    <row r="95" spans="1:6" s="8" customFormat="1" ht="21.75" customHeight="1" x14ac:dyDescent="0.25">
      <c r="A95" s="3"/>
      <c r="B95" s="2"/>
      <c r="C95" s="3"/>
      <c r="D95" s="12" t="s">
        <v>160</v>
      </c>
      <c r="E95" s="18"/>
      <c r="F95" s="18"/>
    </row>
    <row r="96" spans="1:6" s="8" customFormat="1" ht="15.75" customHeight="1" x14ac:dyDescent="0.25">
      <c r="A96" s="3" t="s">
        <v>142</v>
      </c>
      <c r="B96" s="2">
        <v>8118</v>
      </c>
      <c r="C96" s="3" t="s">
        <v>151</v>
      </c>
      <c r="D96" s="1" t="s">
        <v>72</v>
      </c>
      <c r="E96" s="18"/>
      <c r="F96" s="18">
        <f>E96*B96</f>
        <v>0</v>
      </c>
    </row>
    <row r="97" spans="1:6" s="8" customFormat="1" ht="15.75" customHeight="1" x14ac:dyDescent="0.25">
      <c r="A97" s="3" t="s">
        <v>143</v>
      </c>
      <c r="B97" s="2">
        <v>747</v>
      </c>
      <c r="C97" s="3" t="s">
        <v>151</v>
      </c>
      <c r="D97" s="1" t="s">
        <v>73</v>
      </c>
      <c r="E97" s="18"/>
      <c r="F97" s="18">
        <f t="shared" ref="F97:F100" si="3">E97*B97</f>
        <v>0</v>
      </c>
    </row>
    <row r="98" spans="1:6" s="8" customFormat="1" ht="14.25" customHeight="1" x14ac:dyDescent="0.25">
      <c r="A98" s="3" t="s">
        <v>144</v>
      </c>
      <c r="B98" s="2">
        <v>624</v>
      </c>
      <c r="C98" s="3" t="s">
        <v>151</v>
      </c>
      <c r="D98" s="1" t="s">
        <v>74</v>
      </c>
      <c r="E98" s="18"/>
      <c r="F98" s="18">
        <f t="shared" si="3"/>
        <v>0</v>
      </c>
    </row>
    <row r="99" spans="1:6" s="8" customFormat="1" x14ac:dyDescent="0.25">
      <c r="A99" s="3" t="s">
        <v>145</v>
      </c>
      <c r="B99" s="2">
        <v>624</v>
      </c>
      <c r="C99" s="3" t="s">
        <v>151</v>
      </c>
      <c r="D99" s="1" t="s">
        <v>75</v>
      </c>
      <c r="E99" s="18"/>
      <c r="F99" s="18">
        <f t="shared" si="3"/>
        <v>0</v>
      </c>
    </row>
    <row r="100" spans="1:6" s="8" customFormat="1" x14ac:dyDescent="0.25">
      <c r="A100" s="3" t="s">
        <v>146</v>
      </c>
      <c r="B100" s="2">
        <v>6662</v>
      </c>
      <c r="C100" s="3" t="s">
        <v>151</v>
      </c>
      <c r="D100" s="1" t="s">
        <v>76</v>
      </c>
      <c r="E100" s="18"/>
      <c r="F100" s="18">
        <f t="shared" si="3"/>
        <v>0</v>
      </c>
    </row>
    <row r="101" spans="1:6" x14ac:dyDescent="0.25">
      <c r="A101" s="9"/>
      <c r="B101" s="15"/>
      <c r="C101" s="10"/>
      <c r="D101" s="11" t="s">
        <v>162</v>
      </c>
      <c r="E101" s="19"/>
      <c r="F101" s="23">
        <f>SUM(F96:F100)</f>
        <v>0</v>
      </c>
    </row>
    <row r="102" spans="1:6" s="8" customFormat="1" x14ac:dyDescent="0.25">
      <c r="B102" s="16"/>
      <c r="D102" s="4"/>
      <c r="E102" s="20"/>
      <c r="F102" s="20"/>
    </row>
    <row r="103" spans="1:6" x14ac:dyDescent="0.25">
      <c r="A103" s="8"/>
      <c r="C103" s="8"/>
      <c r="D103" s="11" t="s">
        <v>163</v>
      </c>
      <c r="E103" s="21"/>
      <c r="F103" s="23">
        <f>F87+F94</f>
        <v>0</v>
      </c>
    </row>
    <row r="104" spans="1:6" x14ac:dyDescent="0.25">
      <c r="A104" s="8"/>
      <c r="C104" s="8"/>
    </row>
    <row r="105" spans="1:6" x14ac:dyDescent="0.25">
      <c r="A105" s="8"/>
      <c r="C105" s="8"/>
    </row>
    <row r="106" spans="1:6" x14ac:dyDescent="0.25">
      <c r="A106" s="8"/>
      <c r="C106" s="8"/>
      <c r="D106" s="11" t="s">
        <v>164</v>
      </c>
      <c r="E106" s="19"/>
      <c r="F106" s="23">
        <f>F87+F101</f>
        <v>0</v>
      </c>
    </row>
    <row r="107" spans="1:6" x14ac:dyDescent="0.25">
      <c r="A107" s="8"/>
      <c r="C107" s="8"/>
    </row>
    <row r="108" spans="1:6" x14ac:dyDescent="0.25">
      <c r="A108" s="8"/>
      <c r="C108" s="8"/>
    </row>
  </sheetData>
  <printOptions horizontalCentered="1"/>
  <pageMargins left="0.15" right="0.15" top="1" bottom="0.25" header="0.3" footer="0.3"/>
  <pageSetup scale="90" fitToHeight="0" orientation="portrait" r:id="rId1"/>
  <headerFooter scaleWithDoc="0" alignWithMargins="0">
    <oddHeader>&amp;LFILE NO. 2022-026
&amp;CSCHEDULE OF PRICES
2022 14TH STREET  CONSTRUCTION
CITY OF FOND DU LAC&amp;RADDENDUM #2</oddHeader>
  </headerFooter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Fond du 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Harbridge, Sarah</dc:creator>
  <cp:lastModifiedBy>Harbridge, Sarah</cp:lastModifiedBy>
  <cp:lastPrinted>2022-03-14T15:15:46Z</cp:lastPrinted>
  <dcterms:created xsi:type="dcterms:W3CDTF">2020-02-05T19:23:17Z</dcterms:created>
  <dcterms:modified xsi:type="dcterms:W3CDTF">2022-03-14T15:39:03Z</dcterms:modified>
</cp:coreProperties>
</file>