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Projects\2022 Projects\2022 Division-Taylor-Lewis Street Reconstruction\Specifications\Addendum 1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Titles" localSheetId="0">Sheet1!$A:$F,Sheet1!$1:$1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5" i="1" l="1"/>
  <c r="F116" i="1"/>
  <c r="F117" i="1"/>
  <c r="F114" i="1"/>
  <c r="F118" i="1" s="1"/>
  <c r="F106" i="1"/>
  <c r="F107" i="1"/>
  <c r="F108" i="1"/>
  <c r="F109" i="1"/>
  <c r="F110" i="1"/>
  <c r="F111" i="1"/>
  <c r="F105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 s="1"/>
  <c r="F2" i="1"/>
  <c r="F112" i="1" l="1"/>
  <c r="F120" i="1"/>
  <c r="F123" i="1"/>
</calcChain>
</file>

<file path=xl/sharedStrings.xml><?xml version="1.0" encoding="utf-8"?>
<sst xmlns="http://schemas.openxmlformats.org/spreadsheetml/2006/main" count="349" uniqueCount="244">
  <si>
    <t>Item No</t>
  </si>
  <si>
    <t>Est Qty</t>
  </si>
  <si>
    <t>Units</t>
  </si>
  <si>
    <t>Item Description</t>
  </si>
  <si>
    <t>Unit Cost</t>
  </si>
  <si>
    <t>Bid Amount</t>
  </si>
  <si>
    <t>Base Bid Sub-Total</t>
  </si>
  <si>
    <t>6" SDR 35 PVC Sanitary Sewer Laterals</t>
  </si>
  <si>
    <t>8" SDR 35 PVC Sanitary Sewer Main</t>
  </si>
  <si>
    <t>4 Ft Dia Standard Precast Sanitary Sewer Manhole Including: Frame &amp; Cover, Complete in Place</t>
  </si>
  <si>
    <t>Connect to Existing Sanitary Sewer Main</t>
  </si>
  <si>
    <t>Concrete Collars for Pipe</t>
  </si>
  <si>
    <t>12" Class III Reinforced Concrete Storm Sewer</t>
  </si>
  <si>
    <t>15" Class III Reinforced Concrete Storm Sewer</t>
  </si>
  <si>
    <t>18" Class III Reinforced Concrete Storm Sewer</t>
  </si>
  <si>
    <t>6" SDR 35 PVC Storm Sewer Laterals</t>
  </si>
  <si>
    <t>4 Ft Dia Standard Precast Storm Sewer Manhole With Flat Top Including: Frame &amp; Cover, Complete in Place</t>
  </si>
  <si>
    <t>5 Ft Dia Standard Precast Storm Sewer Manhole With Flat Top Including: Frame &amp; Cover, Complete in Place</t>
  </si>
  <si>
    <t>Type "H" Catch Basin Including: Frame (R-3067) &amp; Grate (Type-R), Complete in Place</t>
  </si>
  <si>
    <t>Type "H" Catch Basin Including: Frame (R-3067) &amp; Grate (Type-L), Complete in Place</t>
  </si>
  <si>
    <t>Connect to Existing Storm Sewer Structure (New Connection)</t>
  </si>
  <si>
    <t>Connect to Existing Storm Sewer Main</t>
  </si>
  <si>
    <t>Connect to Existing Storm Lateral</t>
  </si>
  <si>
    <t>Abandon and Seal Existing Catch Basin</t>
  </si>
  <si>
    <t>Abandon Existing Storm Manhole</t>
  </si>
  <si>
    <t>Seal Existing Storm Sewer Main</t>
  </si>
  <si>
    <t>Inlet Protection - Type D-M</t>
  </si>
  <si>
    <t>6" PVC DR18 Water Main</t>
  </si>
  <si>
    <t>8" PVC DR18 Water Main</t>
  </si>
  <si>
    <t>8" Ductile Iron Water Main</t>
  </si>
  <si>
    <t>32# Anode Bag</t>
  </si>
  <si>
    <t>6" Water Main Valve and Box</t>
  </si>
  <si>
    <t>6"x 6" Tee</t>
  </si>
  <si>
    <t>8"x 6" Tee</t>
  </si>
  <si>
    <t>6"-45° Bend</t>
  </si>
  <si>
    <t>8"-45° Bend</t>
  </si>
  <si>
    <t>6" Cap on Existing Main</t>
  </si>
  <si>
    <t>8" Cap on Existing Main</t>
  </si>
  <si>
    <t>8" Plug</t>
  </si>
  <si>
    <t>1¼" Water Service Including: Corp, Stop, Box Saddle and Union</t>
  </si>
  <si>
    <t>1¼" Polyethylene Water Service Pipe</t>
  </si>
  <si>
    <t>Fire Hydrant</t>
  </si>
  <si>
    <t>Abandon Existing Hydrant</t>
  </si>
  <si>
    <t>Conduit, Schedule 40 PVC, 2" Diameter</t>
  </si>
  <si>
    <t>Electrical Wire 6 AWG</t>
  </si>
  <si>
    <t>Electrical Wire 8 AWG</t>
  </si>
  <si>
    <t>Electrical Wire 12 AWG</t>
  </si>
  <si>
    <t>Tracer Wire</t>
  </si>
  <si>
    <t>4" Concrete Sidewalk and Carriage Walk</t>
  </si>
  <si>
    <t>6" Concrete Drive Approach &amp; Sidewalk</t>
  </si>
  <si>
    <t>Drilled Sidewalk Bars (#4x12”)</t>
  </si>
  <si>
    <t>24"x60" Detectable Warning Field</t>
  </si>
  <si>
    <t>Sawcut Concrete Pavement</t>
  </si>
  <si>
    <t>30" Concrete Curb &amp; Gutter - Standard</t>
  </si>
  <si>
    <t>36" Concrete Curb &amp; Gutter - Standard</t>
  </si>
  <si>
    <t>Drilled Tie Bars (#4x 12")</t>
  </si>
  <si>
    <t>3" Asphalt Driveway and Trail</t>
  </si>
  <si>
    <t>Common Excavation</t>
  </si>
  <si>
    <t>6" Deep Excavation Below Subgrade &amp; Crushed Aggregate Base Course Backfill - 3" Dense Base (Areas to be Determined by Engineer)</t>
  </si>
  <si>
    <t>4" Topsoil, Seed, Fertilizer, &amp; Hydromulch</t>
  </si>
  <si>
    <t>Restoration Watering</t>
  </si>
  <si>
    <t>Common Excavation (Asphalt Alt)</t>
  </si>
  <si>
    <t>6" Crushed Aggregate Base Course - 1¼" Dense Base (Asphalt Alt)</t>
  </si>
  <si>
    <t>8" Crushed Aggregate Base Course - 1¼" Dense Base  (Asphalt Alt)</t>
  </si>
  <si>
    <t>6" Crushed Aggregate Base Course -  3" Dense Base (Asphalt Alt)</t>
  </si>
  <si>
    <t>2½" Asphalt Binder Course (Asphalt Alt)</t>
  </si>
  <si>
    <t>2" Asphalt Surface Course (Asphalt Alt)</t>
  </si>
  <si>
    <t>5" Crushed Aggregate Base Course - 1¼" Dense Base (Concrete Alt)</t>
  </si>
  <si>
    <t>6" Crushed Aggregate Base Course - 1¼" Dense Base (Concrete Alt)</t>
  </si>
  <si>
    <t>100-06</t>
  </si>
  <si>
    <t>100-08</t>
  </si>
  <si>
    <t>110-04</t>
  </si>
  <si>
    <t>120-21</t>
  </si>
  <si>
    <t>201-12</t>
  </si>
  <si>
    <t>201-15</t>
  </si>
  <si>
    <t>201-18</t>
  </si>
  <si>
    <t>204-06</t>
  </si>
  <si>
    <t>216-04</t>
  </si>
  <si>
    <t>216-05</t>
  </si>
  <si>
    <t>217-01</t>
  </si>
  <si>
    <t>217-02</t>
  </si>
  <si>
    <t>230-02</t>
  </si>
  <si>
    <t>230-04</t>
  </si>
  <si>
    <t>230-05</t>
  </si>
  <si>
    <t>230-06</t>
  </si>
  <si>
    <t>231-01</t>
  </si>
  <si>
    <t>231-02</t>
  </si>
  <si>
    <t>231-03</t>
  </si>
  <si>
    <t>312-06</t>
  </si>
  <si>
    <t>400-06</t>
  </si>
  <si>
    <t>400-08</t>
  </si>
  <si>
    <t>401-08</t>
  </si>
  <si>
    <t>407-01</t>
  </si>
  <si>
    <t>410-06</t>
  </si>
  <si>
    <t>413-03</t>
  </si>
  <si>
    <t>413-05</t>
  </si>
  <si>
    <t>415-06</t>
  </si>
  <si>
    <t>415-08</t>
  </si>
  <si>
    <t>419-06</t>
  </si>
  <si>
    <t>419-08</t>
  </si>
  <si>
    <t>420-08</t>
  </si>
  <si>
    <t>430-04</t>
  </si>
  <si>
    <t>430-05</t>
  </si>
  <si>
    <t>440-01</t>
  </si>
  <si>
    <t>440-02</t>
  </si>
  <si>
    <t>501-07</t>
  </si>
  <si>
    <t>502-01</t>
  </si>
  <si>
    <t>502-02</t>
  </si>
  <si>
    <t>502-04</t>
  </si>
  <si>
    <t>502-05</t>
  </si>
  <si>
    <t>601-02</t>
  </si>
  <si>
    <t>601-06</t>
  </si>
  <si>
    <t>601-24</t>
  </si>
  <si>
    <t>601-30</t>
  </si>
  <si>
    <t>602-02</t>
  </si>
  <si>
    <t>603-20</t>
  </si>
  <si>
    <t>603-27</t>
  </si>
  <si>
    <t>603-54</t>
  </si>
  <si>
    <t>604-01</t>
  </si>
  <si>
    <t>605-06</t>
  </si>
  <si>
    <t>605-07</t>
  </si>
  <si>
    <t>606-01</t>
  </si>
  <si>
    <t>606-06</t>
  </si>
  <si>
    <t>608-01</t>
  </si>
  <si>
    <t>608-12</t>
  </si>
  <si>
    <t>608-14</t>
  </si>
  <si>
    <t>608-18</t>
  </si>
  <si>
    <t>608-32</t>
  </si>
  <si>
    <t>608-42</t>
  </si>
  <si>
    <t>609-10</t>
  </si>
  <si>
    <t>609-12</t>
  </si>
  <si>
    <t>609-51</t>
  </si>
  <si>
    <t>LNFT</t>
  </si>
  <si>
    <t>EACH</t>
  </si>
  <si>
    <t>CUYD</t>
  </si>
  <si>
    <t>SQFT</t>
  </si>
  <si>
    <t>SQYD</t>
  </si>
  <si>
    <t>TGAL</t>
  </si>
  <si>
    <t>120-20</t>
  </si>
  <si>
    <t>204-10</t>
  </si>
  <si>
    <t>411-09</t>
  </si>
  <si>
    <t>500-02</t>
  </si>
  <si>
    <t>505-11</t>
  </si>
  <si>
    <t>603-33</t>
  </si>
  <si>
    <t>Connect to Existing Sanitary Sewer Manhole</t>
  </si>
  <si>
    <t>10" SDR 35 PVC Storm Sewer Main</t>
  </si>
  <si>
    <t>10"x 8" Tapping Sleeve and Valve</t>
  </si>
  <si>
    <t>Electrical Access Box, Plastic, Installation</t>
  </si>
  <si>
    <t>Ornamental Street Light Pole and LED Luminaire Installation</t>
  </si>
  <si>
    <t>Remove &amp; Replace 30" Concrete Curb &amp; Gutter</t>
  </si>
  <si>
    <t>Alternate 1 - Asphalt Paving</t>
  </si>
  <si>
    <t>Alternate 2 - Concrete Paving</t>
  </si>
  <si>
    <t>Alternate 1 - Sub Total</t>
  </si>
  <si>
    <t>Alternate 2 - Sub Total</t>
  </si>
  <si>
    <t>Total Base Bid, Alternate 1</t>
  </si>
  <si>
    <t>Total Base Bid, Alternate 2</t>
  </si>
  <si>
    <t>100-15</t>
  </si>
  <si>
    <t>100-18</t>
  </si>
  <si>
    <t>110-05</t>
  </si>
  <si>
    <t>121-02</t>
  </si>
  <si>
    <t>122-04</t>
  </si>
  <si>
    <t>201-24</t>
  </si>
  <si>
    <t>204-08</t>
  </si>
  <si>
    <t>220-04</t>
  </si>
  <si>
    <t>231-05</t>
  </si>
  <si>
    <t>232-04</t>
  </si>
  <si>
    <t>302-01</t>
  </si>
  <si>
    <t>312-08</t>
  </si>
  <si>
    <t>313-01</t>
  </si>
  <si>
    <t>401-06</t>
  </si>
  <si>
    <t>406-10</t>
  </si>
  <si>
    <t>406-12</t>
  </si>
  <si>
    <t>407-04</t>
  </si>
  <si>
    <t>407-95</t>
  </si>
  <si>
    <t>407-96</t>
  </si>
  <si>
    <t>407-97</t>
  </si>
  <si>
    <t>407-98</t>
  </si>
  <si>
    <t>407-99</t>
  </si>
  <si>
    <t>411-12</t>
  </si>
  <si>
    <t>416-06</t>
  </si>
  <si>
    <t>417-06</t>
  </si>
  <si>
    <t>419-10</t>
  </si>
  <si>
    <t>430-10</t>
  </si>
  <si>
    <t>430-11</t>
  </si>
  <si>
    <t>430-95</t>
  </si>
  <si>
    <t>430-96</t>
  </si>
  <si>
    <t>600-01</t>
  </si>
  <si>
    <t>601-23</t>
  </si>
  <si>
    <t>603-08</t>
  </si>
  <si>
    <t>603-50</t>
  </si>
  <si>
    <t>603-52</t>
  </si>
  <si>
    <t>604-95</t>
  </si>
  <si>
    <t>604-96</t>
  </si>
  <si>
    <t>605-01</t>
  </si>
  <si>
    <t>607-02</t>
  </si>
  <si>
    <t>607-95</t>
  </si>
  <si>
    <t>608-52</t>
  </si>
  <si>
    <t>609-52</t>
  </si>
  <si>
    <t>LPSM</t>
  </si>
  <si>
    <t>15" SDR 35 PVC Sanitary Sewer Main</t>
  </si>
  <si>
    <t>18" PS46 PVC Sanitary Sewer Main</t>
  </si>
  <si>
    <t>5 Ft Dia Standard Precast Sanitary Sewer Manhole Including: Frame &amp; Cover, Complete in Place</t>
  </si>
  <si>
    <t>Abandon Existing Sanitary Sewer Manhole</t>
  </si>
  <si>
    <t>Neenah Foundry R-1550 (9") Sanitary Manhole Frame &amp; Cover Including Adjusting Rings</t>
  </si>
  <si>
    <t>24" Class III Reinforced Concrete Storm Sewer</t>
  </si>
  <si>
    <t>8" SDR 35 PVC Storm Sewer Main</t>
  </si>
  <si>
    <t>4 Ft Dia Precast Storm Sewer Manhole with 4 Ft Sump Including: Frame &amp; Cover, Complete in Place</t>
  </si>
  <si>
    <t>Abandoned Storm Sewer Fill (Cellular Concrete or Sand)</t>
  </si>
  <si>
    <t>Neenah Foundry R-1550 (9") Storm Manhole Frame and Cover Including Adjusting Rings</t>
  </si>
  <si>
    <t>Temporary Seeding</t>
  </si>
  <si>
    <t>Inlet Protection - Pod Type</t>
  </si>
  <si>
    <t>Stone Tracking Pad w/ Type R Fabric</t>
  </si>
  <si>
    <t>6" Ductile Iron Water Main</t>
  </si>
  <si>
    <t>Connect to Existing 10" Water Main</t>
  </si>
  <si>
    <t>Connect to Existing 12" Water Main</t>
  </si>
  <si>
    <t>2" Polystyrene Insulation - Water Main and Services</t>
  </si>
  <si>
    <t>12"x 6" Tapping Sleeve and Valve</t>
  </si>
  <si>
    <t>6"-22½° Bend</t>
  </si>
  <si>
    <t>6"-11¼° Bend</t>
  </si>
  <si>
    <t>10" Cap on Existing Main</t>
  </si>
  <si>
    <t>2" Water Service Including: Corp, Stop, Box Saddle and Union</t>
  </si>
  <si>
    <t>2" Polyethylene Water Service Pipe</t>
  </si>
  <si>
    <t>Traffic Control</t>
  </si>
  <si>
    <t xml:space="preserve">6" Wide Variable Height Concrete Pedestrian Curb </t>
  </si>
  <si>
    <t>Remove and Replace 8" Concrete Pavement - HES</t>
  </si>
  <si>
    <t>Drilled Tie Bars (#6x 12")</t>
  </si>
  <si>
    <t>Drilled Dowel Bars (1¼"x 18")</t>
  </si>
  <si>
    <t>Clearing &amp; Grubbing</t>
  </si>
  <si>
    <t>Remove Existing Fence</t>
  </si>
  <si>
    <t>8" Concrete Pavement (Asphalt Alt)</t>
  </si>
  <si>
    <t>Abandon &amp; Grout Water Main and Manhole</t>
  </si>
  <si>
    <t>6" Nitrile Gasket</t>
  </si>
  <si>
    <t>8" Nitrile Gasket</t>
  </si>
  <si>
    <t>6" Fluorocarbon Gasket</t>
  </si>
  <si>
    <t>8" Fluorocarbon Gasket</t>
  </si>
  <si>
    <t>2" Copper Water Service Pipe</t>
  </si>
  <si>
    <t>Temporary Pavement</t>
  </si>
  <si>
    <t>Temporary Sidewalk</t>
  </si>
  <si>
    <t>Remove Block Bins</t>
  </si>
  <si>
    <t>7" Concrete Pavement (Concrete Alt)</t>
  </si>
  <si>
    <t>8" Concrete Pavement (Concrete Alt)</t>
  </si>
  <si>
    <t>603-95</t>
  </si>
  <si>
    <t>Temporary 30" Curb &amp; Gutter</t>
  </si>
  <si>
    <t>1" Copper Water Service Pipe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</si>
</sst>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7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/>
    <xf numFmtId="0" fontId="1" fillId="0" borderId="0"/>
    <xf numFmtId="0" fontId="1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20" fillId="0" borderId="0"/>
    <xf numFmtId="0" fontId="2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</cellStyleXfs>
  <cellXfs count="24">
    <xf numFmtId="0" fontId="0" fillId="0" borderId="0" xfId="0"/>
    <xf numFmtId="0" fontId="0" fillId="0" borderId="10" xfId="0" applyBorder="1"/>
    <xf numFmtId="0" fontId="19" fillId="0" borderId="10" xfId="41" applyFont="1" applyBorder="1" applyAlignment="1">
      <alignment wrapText="1"/>
    </xf>
    <xf numFmtId="1" fontId="19" fillId="0" borderId="10" xfId="41" applyNumberFormat="1" applyFont="1" applyBorder="1"/>
    <xf numFmtId="0" fontId="19" fillId="0" borderId="10" xfId="41" applyFont="1" applyBorder="1"/>
    <xf numFmtId="0" fontId="0" fillId="0" borderId="0" xfId="0" applyAlignment="1">
      <alignment wrapText="1"/>
    </xf>
    <xf numFmtId="0" fontId="0" fillId="0" borderId="0" xfId="0"/>
    <xf numFmtId="0" fontId="23" fillId="33" borderId="10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 wrapText="1"/>
    </xf>
    <xf numFmtId="44" fontId="23" fillId="33" borderId="10" xfId="0" applyNumberFormat="1" applyFont="1" applyFill="1" applyBorder="1" applyAlignment="1">
      <alignment horizontal="center"/>
    </xf>
    <xf numFmtId="3" fontId="23" fillId="33" borderId="10" xfId="0" applyNumberFormat="1" applyFont="1" applyFill="1" applyBorder="1" applyAlignment="1">
      <alignment horizontal="center"/>
    </xf>
    <xf numFmtId="0" fontId="0" fillId="0" borderId="0" xfId="0"/>
    <xf numFmtId="0" fontId="22" fillId="0" borderId="10" xfId="0" applyFont="1" applyBorder="1" applyAlignment="1">
      <alignment horizontal="center"/>
    </xf>
    <xf numFmtId="0" fontId="22" fillId="0" borderId="10" xfId="0" applyFont="1" applyBorder="1"/>
    <xf numFmtId="44" fontId="22" fillId="0" borderId="10" xfId="0" applyNumberFormat="1" applyFont="1" applyBorder="1"/>
    <xf numFmtId="0" fontId="15" fillId="0" borderId="10" xfId="0" applyFont="1" applyBorder="1" applyAlignment="1">
      <alignment horizontal="right" wrapText="1"/>
    </xf>
    <xf numFmtId="3" fontId="22" fillId="0" borderId="10" xfId="0" applyNumberFormat="1" applyFont="1" applyBorder="1" applyAlignment="1">
      <alignment horizontal="center"/>
    </xf>
    <xf numFmtId="0" fontId="24" fillId="0" borderId="10" xfId="41" applyFont="1" applyBorder="1" applyAlignment="1">
      <alignment horizontal="center" vertical="center" wrapText="1"/>
    </xf>
    <xf numFmtId="0" fontId="24" fillId="0" borderId="10" xfId="41" applyFont="1" applyBorder="1" applyAlignment="1">
      <alignment horizontal="right" wrapText="1"/>
    </xf>
    <xf numFmtId="0" fontId="19" fillId="0" borderId="10" xfId="41" applyFont="1" applyFill="1" applyBorder="1"/>
    <xf numFmtId="1" fontId="19" fillId="0" borderId="10" xfId="41" applyNumberFormat="1" applyFont="1" applyFill="1" applyBorder="1"/>
    <xf numFmtId="0" fontId="19" fillId="0" borderId="10" xfId="41" applyFont="1" applyFill="1" applyBorder="1" applyAlignment="1">
      <alignment wrapText="1"/>
    </xf>
    <xf numFmtId="44" fontId="0" fillId="0" borderId="10" xfId="0" applyNumberFormat="1" applyBorder="1"/>
    <xf numFmtId="0" fontId="0" fillId="0" borderId="10" xfId="0" applyNumberFormat="1" applyBorder="1"/>
  </cellXfs>
  <cellStyles count="177">
    <cellStyle name="20% - Accent1" xfId="18" builtinId="30" customBuiltin="1"/>
    <cellStyle name="20% - Accent1 2" xfId="47"/>
    <cellStyle name="20% - Accent1 2 2" xfId="160"/>
    <cellStyle name="20% - Accent1 3" xfId="61"/>
    <cellStyle name="20% - Accent1 4" xfId="75"/>
    <cellStyle name="20% - Accent1 5" xfId="89"/>
    <cellStyle name="20% - Accent1 6" xfId="103"/>
    <cellStyle name="20% - Accent1 7" xfId="117"/>
    <cellStyle name="20% - Accent1 8" xfId="131"/>
    <cellStyle name="20% - Accent1 9" xfId="145"/>
    <cellStyle name="20% - Accent2" xfId="22" builtinId="34" customBuiltin="1"/>
    <cellStyle name="20% - Accent2 2" xfId="49"/>
    <cellStyle name="20% - Accent2 2 2" xfId="161"/>
    <cellStyle name="20% - Accent2 3" xfId="63"/>
    <cellStyle name="20% - Accent2 4" xfId="77"/>
    <cellStyle name="20% - Accent2 5" xfId="91"/>
    <cellStyle name="20% - Accent2 6" xfId="105"/>
    <cellStyle name="20% - Accent2 7" xfId="119"/>
    <cellStyle name="20% - Accent2 8" xfId="133"/>
    <cellStyle name="20% - Accent2 9" xfId="147"/>
    <cellStyle name="20% - Accent3" xfId="26" builtinId="38" customBuiltin="1"/>
    <cellStyle name="20% - Accent3 2" xfId="51"/>
    <cellStyle name="20% - Accent3 2 2" xfId="162"/>
    <cellStyle name="20% - Accent3 3" xfId="65"/>
    <cellStyle name="20% - Accent3 4" xfId="79"/>
    <cellStyle name="20% - Accent3 5" xfId="93"/>
    <cellStyle name="20% - Accent3 6" xfId="107"/>
    <cellStyle name="20% - Accent3 7" xfId="121"/>
    <cellStyle name="20% - Accent3 8" xfId="135"/>
    <cellStyle name="20% - Accent3 9" xfId="149"/>
    <cellStyle name="20% - Accent4" xfId="30" builtinId="42" customBuiltin="1"/>
    <cellStyle name="20% - Accent4 2" xfId="53"/>
    <cellStyle name="20% - Accent4 2 2" xfId="163"/>
    <cellStyle name="20% - Accent4 3" xfId="67"/>
    <cellStyle name="20% - Accent4 4" xfId="81"/>
    <cellStyle name="20% - Accent4 5" xfId="95"/>
    <cellStyle name="20% - Accent4 6" xfId="109"/>
    <cellStyle name="20% - Accent4 7" xfId="123"/>
    <cellStyle name="20% - Accent4 8" xfId="137"/>
    <cellStyle name="20% - Accent4 9" xfId="151"/>
    <cellStyle name="20% - Accent5" xfId="34" builtinId="46" customBuiltin="1"/>
    <cellStyle name="20% - Accent5 2" xfId="55"/>
    <cellStyle name="20% - Accent5 2 2" xfId="164"/>
    <cellStyle name="20% - Accent5 3" xfId="69"/>
    <cellStyle name="20% - Accent5 4" xfId="83"/>
    <cellStyle name="20% - Accent5 5" xfId="97"/>
    <cellStyle name="20% - Accent5 6" xfId="111"/>
    <cellStyle name="20% - Accent5 7" xfId="125"/>
    <cellStyle name="20% - Accent5 8" xfId="139"/>
    <cellStyle name="20% - Accent5 9" xfId="153"/>
    <cellStyle name="20% - Accent6" xfId="38" builtinId="50" customBuiltin="1"/>
    <cellStyle name="20% - Accent6 2" xfId="57"/>
    <cellStyle name="20% - Accent6 2 2" xfId="165"/>
    <cellStyle name="20% - Accent6 3" xfId="71"/>
    <cellStyle name="20% - Accent6 4" xfId="85"/>
    <cellStyle name="20% - Accent6 5" xfId="99"/>
    <cellStyle name="20% - Accent6 6" xfId="113"/>
    <cellStyle name="20% - Accent6 7" xfId="127"/>
    <cellStyle name="20% - Accent6 8" xfId="141"/>
    <cellStyle name="20% - Accent6 9" xfId="155"/>
    <cellStyle name="40% - Accent1" xfId="19" builtinId="31" customBuiltin="1"/>
    <cellStyle name="40% - Accent1 2" xfId="48"/>
    <cellStyle name="40% - Accent1 2 2" xfId="166"/>
    <cellStyle name="40% - Accent1 3" xfId="62"/>
    <cellStyle name="40% - Accent1 4" xfId="76"/>
    <cellStyle name="40% - Accent1 5" xfId="90"/>
    <cellStyle name="40% - Accent1 6" xfId="104"/>
    <cellStyle name="40% - Accent1 7" xfId="118"/>
    <cellStyle name="40% - Accent1 8" xfId="132"/>
    <cellStyle name="40% - Accent1 9" xfId="146"/>
    <cellStyle name="40% - Accent2" xfId="23" builtinId="35" customBuiltin="1"/>
    <cellStyle name="40% - Accent2 2" xfId="50"/>
    <cellStyle name="40% - Accent2 2 2" xfId="167"/>
    <cellStyle name="40% - Accent2 3" xfId="64"/>
    <cellStyle name="40% - Accent2 4" xfId="78"/>
    <cellStyle name="40% - Accent2 5" xfId="92"/>
    <cellStyle name="40% - Accent2 6" xfId="106"/>
    <cellStyle name="40% - Accent2 7" xfId="120"/>
    <cellStyle name="40% - Accent2 8" xfId="134"/>
    <cellStyle name="40% - Accent2 9" xfId="148"/>
    <cellStyle name="40% - Accent3" xfId="27" builtinId="39" customBuiltin="1"/>
    <cellStyle name="40% - Accent3 2" xfId="52"/>
    <cellStyle name="40% - Accent3 2 2" xfId="168"/>
    <cellStyle name="40% - Accent3 3" xfId="66"/>
    <cellStyle name="40% - Accent3 4" xfId="80"/>
    <cellStyle name="40% - Accent3 5" xfId="94"/>
    <cellStyle name="40% - Accent3 6" xfId="108"/>
    <cellStyle name="40% - Accent3 7" xfId="122"/>
    <cellStyle name="40% - Accent3 8" xfId="136"/>
    <cellStyle name="40% - Accent3 9" xfId="150"/>
    <cellStyle name="40% - Accent4" xfId="31" builtinId="43" customBuiltin="1"/>
    <cellStyle name="40% - Accent4 2" xfId="54"/>
    <cellStyle name="40% - Accent4 2 2" xfId="169"/>
    <cellStyle name="40% - Accent4 3" xfId="68"/>
    <cellStyle name="40% - Accent4 4" xfId="82"/>
    <cellStyle name="40% - Accent4 5" xfId="96"/>
    <cellStyle name="40% - Accent4 6" xfId="110"/>
    <cellStyle name="40% - Accent4 7" xfId="124"/>
    <cellStyle name="40% - Accent4 8" xfId="138"/>
    <cellStyle name="40% - Accent4 9" xfId="152"/>
    <cellStyle name="40% - Accent5" xfId="35" builtinId="47" customBuiltin="1"/>
    <cellStyle name="40% - Accent5 2" xfId="56"/>
    <cellStyle name="40% - Accent5 2 2" xfId="170"/>
    <cellStyle name="40% - Accent5 3" xfId="70"/>
    <cellStyle name="40% - Accent5 4" xfId="84"/>
    <cellStyle name="40% - Accent5 5" xfId="98"/>
    <cellStyle name="40% - Accent5 6" xfId="112"/>
    <cellStyle name="40% - Accent5 7" xfId="126"/>
    <cellStyle name="40% - Accent5 8" xfId="140"/>
    <cellStyle name="40% - Accent5 9" xfId="154"/>
    <cellStyle name="40% - Accent6" xfId="39" builtinId="51" customBuiltin="1"/>
    <cellStyle name="40% - Accent6 2" xfId="58"/>
    <cellStyle name="40% - Accent6 2 2" xfId="171"/>
    <cellStyle name="40% - Accent6 3" xfId="72"/>
    <cellStyle name="40% - Accent6 4" xfId="86"/>
    <cellStyle name="40% - Accent6 5" xfId="100"/>
    <cellStyle name="40% - Accent6 6" xfId="114"/>
    <cellStyle name="40% - Accent6 7" xfId="128"/>
    <cellStyle name="40% - Accent6 8" xfId="142"/>
    <cellStyle name="40% - Accent6 9" xfId="156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5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10" xfId="143"/>
    <cellStyle name="Normal 11" xfId="41"/>
    <cellStyle name="Normal 11 2" xfId="158"/>
    <cellStyle name="Normal 2" xfId="42"/>
    <cellStyle name="Normal 2 2" xfId="157"/>
    <cellStyle name="Normal 2 2 2" xfId="172"/>
    <cellStyle name="Normal 3" xfId="45"/>
    <cellStyle name="Normal 3 2" xfId="173"/>
    <cellStyle name="Normal 4" xfId="59"/>
    <cellStyle name="Normal 5" xfId="73"/>
    <cellStyle name="Normal 6" xfId="87"/>
    <cellStyle name="Normal 6 2" xfId="176"/>
    <cellStyle name="Normal 6 3" xfId="159"/>
    <cellStyle name="Normal 7" xfId="101"/>
    <cellStyle name="Normal 8" xfId="115"/>
    <cellStyle name="Normal 9" xfId="129"/>
    <cellStyle name="Note" xfId="14" builtinId="10" customBuiltin="1"/>
    <cellStyle name="Note 10" xfId="144"/>
    <cellStyle name="Note 2" xfId="43"/>
    <cellStyle name="Note 2 2" xfId="174"/>
    <cellStyle name="Note 3" xfId="46"/>
    <cellStyle name="Note 3 2" xfId="175"/>
    <cellStyle name="Note 4" xfId="60"/>
    <cellStyle name="Note 5" xfId="74"/>
    <cellStyle name="Note 6" xfId="88"/>
    <cellStyle name="Note 7" xfId="102"/>
    <cellStyle name="Note 8" xfId="116"/>
    <cellStyle name="Note 9" xfId="130"/>
    <cellStyle name="Output" xfId="9" builtinId="21" customBuiltin="1"/>
    <cellStyle name="Title 2" xfId="44"/>
    <cellStyle name="Total" xfId="16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tabSelected="1" topLeftCell="A40" zoomScaleNormal="100" workbookViewId="0">
      <selection activeCell="I55" sqref="I55"/>
    </sheetView>
  </sheetViews>
  <sheetFormatPr defaultRowHeight="15" x14ac:dyDescent="0.25"/>
  <cols>
    <col min="1" max="1" width="7.28515625" customWidth="1"/>
    <col min="2" max="2" width="7.7109375" customWidth="1"/>
    <col min="3" max="3" width="8.140625" customWidth="1"/>
    <col min="4" max="4" width="59.42578125" style="5" customWidth="1"/>
    <col min="5" max="5" width="12.85546875" customWidth="1"/>
    <col min="6" max="6" width="15.7109375" customWidth="1"/>
  </cols>
  <sheetData>
    <row r="1" spans="1:7" x14ac:dyDescent="0.25">
      <c r="A1" s="7" t="s">
        <v>0</v>
      </c>
      <c r="B1" s="10" t="s">
        <v>1</v>
      </c>
      <c r="C1" s="7" t="s">
        <v>2</v>
      </c>
      <c r="D1" s="8" t="s">
        <v>3</v>
      </c>
      <c r="E1" s="9" t="s">
        <v>4</v>
      </c>
      <c r="F1" s="9" t="s">
        <v>5</v>
      </c>
      <c r="G1" s="6"/>
    </row>
    <row r="2" spans="1:7" s="11" customFormat="1" x14ac:dyDescent="0.25">
      <c r="A2" s="4" t="s">
        <v>69</v>
      </c>
      <c r="B2" s="3">
        <v>224</v>
      </c>
      <c r="C2" s="4" t="s">
        <v>132</v>
      </c>
      <c r="D2" s="2" t="s">
        <v>7</v>
      </c>
      <c r="E2" s="22"/>
      <c r="F2" s="22">
        <f>E2*B2</f>
        <v>0</v>
      </c>
    </row>
    <row r="3" spans="1:7" s="11" customFormat="1" x14ac:dyDescent="0.25">
      <c r="A3" s="4" t="s">
        <v>70</v>
      </c>
      <c r="B3" s="3">
        <v>781</v>
      </c>
      <c r="C3" s="4" t="s">
        <v>132</v>
      </c>
      <c r="D3" s="2" t="s">
        <v>8</v>
      </c>
      <c r="E3" s="22"/>
      <c r="F3" s="22">
        <f t="shared" ref="F3:F66" si="0">E3*B3</f>
        <v>0</v>
      </c>
    </row>
    <row r="4" spans="1:7" s="11" customFormat="1" x14ac:dyDescent="0.25">
      <c r="A4" s="4" t="s">
        <v>156</v>
      </c>
      <c r="B4" s="3">
        <v>29</v>
      </c>
      <c r="C4" s="4" t="s">
        <v>132</v>
      </c>
      <c r="D4" s="2" t="s">
        <v>199</v>
      </c>
      <c r="E4" s="22"/>
      <c r="F4" s="22">
        <f t="shared" si="0"/>
        <v>0</v>
      </c>
    </row>
    <row r="5" spans="1:7" s="11" customFormat="1" x14ac:dyDescent="0.25">
      <c r="A5" s="4" t="s">
        <v>157</v>
      </c>
      <c r="B5" s="3">
        <v>12</v>
      </c>
      <c r="C5" s="4" t="s">
        <v>132</v>
      </c>
      <c r="D5" s="2" t="s">
        <v>200</v>
      </c>
      <c r="E5" s="22"/>
      <c r="F5" s="22">
        <f t="shared" si="0"/>
        <v>0</v>
      </c>
    </row>
    <row r="6" spans="1:7" s="11" customFormat="1" ht="30" x14ac:dyDescent="0.25">
      <c r="A6" s="4" t="s">
        <v>71</v>
      </c>
      <c r="B6" s="3">
        <v>5</v>
      </c>
      <c r="C6" s="4" t="s">
        <v>133</v>
      </c>
      <c r="D6" s="2" t="s">
        <v>9</v>
      </c>
      <c r="E6" s="22"/>
      <c r="F6" s="22">
        <f t="shared" si="0"/>
        <v>0</v>
      </c>
    </row>
    <row r="7" spans="1:7" s="11" customFormat="1" ht="30" x14ac:dyDescent="0.25">
      <c r="A7" s="4" t="s">
        <v>158</v>
      </c>
      <c r="B7" s="3">
        <v>1</v>
      </c>
      <c r="C7" s="4" t="s">
        <v>133</v>
      </c>
      <c r="D7" s="2" t="s">
        <v>201</v>
      </c>
      <c r="E7" s="22"/>
      <c r="F7" s="22">
        <f t="shared" si="0"/>
        <v>0</v>
      </c>
    </row>
    <row r="8" spans="1:7" s="11" customFormat="1" x14ac:dyDescent="0.25">
      <c r="A8" s="4" t="s">
        <v>138</v>
      </c>
      <c r="B8" s="3">
        <v>1</v>
      </c>
      <c r="C8" s="4" t="s">
        <v>133</v>
      </c>
      <c r="D8" s="2" t="s">
        <v>144</v>
      </c>
      <c r="E8" s="22"/>
      <c r="F8" s="22">
        <f t="shared" si="0"/>
        <v>0</v>
      </c>
    </row>
    <row r="9" spans="1:7" s="11" customFormat="1" x14ac:dyDescent="0.25">
      <c r="A9" s="4" t="s">
        <v>72</v>
      </c>
      <c r="B9" s="3">
        <v>5</v>
      </c>
      <c r="C9" s="4" t="s">
        <v>133</v>
      </c>
      <c r="D9" s="2" t="s">
        <v>10</v>
      </c>
      <c r="E9" s="22"/>
      <c r="F9" s="22">
        <f t="shared" si="0"/>
        <v>0</v>
      </c>
    </row>
    <row r="10" spans="1:7" s="11" customFormat="1" x14ac:dyDescent="0.25">
      <c r="A10" s="4" t="s">
        <v>159</v>
      </c>
      <c r="B10" s="3">
        <v>2</v>
      </c>
      <c r="C10" s="4" t="s">
        <v>133</v>
      </c>
      <c r="D10" s="2" t="s">
        <v>202</v>
      </c>
      <c r="E10" s="22"/>
      <c r="F10" s="22">
        <f t="shared" si="0"/>
        <v>0</v>
      </c>
    </row>
    <row r="11" spans="1:7" s="11" customFormat="1" ht="30" x14ac:dyDescent="0.25">
      <c r="A11" s="4" t="s">
        <v>160</v>
      </c>
      <c r="B11" s="3">
        <v>2</v>
      </c>
      <c r="C11" s="4" t="s">
        <v>133</v>
      </c>
      <c r="D11" s="2" t="s">
        <v>203</v>
      </c>
      <c r="E11" s="22"/>
      <c r="F11" s="22">
        <f t="shared" si="0"/>
        <v>0</v>
      </c>
    </row>
    <row r="12" spans="1:7" s="11" customFormat="1" x14ac:dyDescent="0.25">
      <c r="A12" s="4" t="s">
        <v>73</v>
      </c>
      <c r="B12" s="3">
        <v>254</v>
      </c>
      <c r="C12" s="4" t="s">
        <v>132</v>
      </c>
      <c r="D12" s="2" t="s">
        <v>12</v>
      </c>
      <c r="E12" s="22"/>
      <c r="F12" s="22">
        <f t="shared" si="0"/>
        <v>0</v>
      </c>
    </row>
    <row r="13" spans="1:7" s="11" customFormat="1" x14ac:dyDescent="0.25">
      <c r="A13" s="4" t="s">
        <v>74</v>
      </c>
      <c r="B13" s="3">
        <v>667</v>
      </c>
      <c r="C13" s="4" t="s">
        <v>132</v>
      </c>
      <c r="D13" s="2" t="s">
        <v>13</v>
      </c>
      <c r="E13" s="22"/>
      <c r="F13" s="22">
        <f t="shared" si="0"/>
        <v>0</v>
      </c>
    </row>
    <row r="14" spans="1:7" s="11" customFormat="1" x14ac:dyDescent="0.25">
      <c r="A14" s="4" t="s">
        <v>75</v>
      </c>
      <c r="B14" s="3">
        <v>429</v>
      </c>
      <c r="C14" s="4" t="s">
        <v>132</v>
      </c>
      <c r="D14" s="2" t="s">
        <v>14</v>
      </c>
      <c r="E14" s="22"/>
      <c r="F14" s="22">
        <f t="shared" si="0"/>
        <v>0</v>
      </c>
    </row>
    <row r="15" spans="1:7" s="11" customFormat="1" x14ac:dyDescent="0.25">
      <c r="A15" s="4" t="s">
        <v>161</v>
      </c>
      <c r="B15" s="3">
        <v>3</v>
      </c>
      <c r="C15" s="4" t="s">
        <v>132</v>
      </c>
      <c r="D15" s="2" t="s">
        <v>204</v>
      </c>
      <c r="E15" s="22"/>
      <c r="F15" s="22">
        <f t="shared" si="0"/>
        <v>0</v>
      </c>
    </row>
    <row r="16" spans="1:7" s="11" customFormat="1" x14ac:dyDescent="0.25">
      <c r="A16" s="4" t="s">
        <v>76</v>
      </c>
      <c r="B16" s="3">
        <v>2</v>
      </c>
      <c r="C16" s="4" t="s">
        <v>132</v>
      </c>
      <c r="D16" s="2" t="s">
        <v>15</v>
      </c>
      <c r="E16" s="22"/>
      <c r="F16" s="22">
        <f t="shared" si="0"/>
        <v>0</v>
      </c>
    </row>
    <row r="17" spans="1:6" s="11" customFormat="1" x14ac:dyDescent="0.25">
      <c r="A17" s="4" t="s">
        <v>162</v>
      </c>
      <c r="B17" s="3">
        <v>64</v>
      </c>
      <c r="C17" s="4" t="s">
        <v>132</v>
      </c>
      <c r="D17" s="2" t="s">
        <v>205</v>
      </c>
      <c r="E17" s="22"/>
      <c r="F17" s="22">
        <f t="shared" si="0"/>
        <v>0</v>
      </c>
    </row>
    <row r="18" spans="1:6" s="11" customFormat="1" x14ac:dyDescent="0.25">
      <c r="A18" s="4" t="s">
        <v>139</v>
      </c>
      <c r="B18" s="3">
        <v>19</v>
      </c>
      <c r="C18" s="4" t="s">
        <v>132</v>
      </c>
      <c r="D18" s="2" t="s">
        <v>145</v>
      </c>
      <c r="E18" s="22"/>
      <c r="F18" s="22">
        <f t="shared" si="0"/>
        <v>0</v>
      </c>
    </row>
    <row r="19" spans="1:6" s="11" customFormat="1" ht="30" x14ac:dyDescent="0.25">
      <c r="A19" s="4" t="s">
        <v>77</v>
      </c>
      <c r="B19" s="3">
        <v>11</v>
      </c>
      <c r="C19" s="4" t="s">
        <v>133</v>
      </c>
      <c r="D19" s="2" t="s">
        <v>16</v>
      </c>
      <c r="E19" s="22"/>
      <c r="F19" s="22">
        <f t="shared" si="0"/>
        <v>0</v>
      </c>
    </row>
    <row r="20" spans="1:6" s="11" customFormat="1" ht="30" x14ac:dyDescent="0.25">
      <c r="A20" s="4" t="s">
        <v>78</v>
      </c>
      <c r="B20" s="3">
        <v>1</v>
      </c>
      <c r="C20" s="4" t="s">
        <v>133</v>
      </c>
      <c r="D20" s="2" t="s">
        <v>17</v>
      </c>
      <c r="E20" s="22"/>
      <c r="F20" s="22">
        <f t="shared" si="0"/>
        <v>0</v>
      </c>
    </row>
    <row r="21" spans="1:6" s="11" customFormat="1" ht="30" x14ac:dyDescent="0.25">
      <c r="A21" s="4" t="s">
        <v>79</v>
      </c>
      <c r="B21" s="3">
        <v>8</v>
      </c>
      <c r="C21" s="4" t="s">
        <v>133</v>
      </c>
      <c r="D21" s="2" t="s">
        <v>18</v>
      </c>
      <c r="E21" s="22"/>
      <c r="F21" s="22">
        <f t="shared" si="0"/>
        <v>0</v>
      </c>
    </row>
    <row r="22" spans="1:6" s="11" customFormat="1" ht="30" x14ac:dyDescent="0.25">
      <c r="A22" s="4" t="s">
        <v>80</v>
      </c>
      <c r="B22" s="3">
        <v>4</v>
      </c>
      <c r="C22" s="4" t="s">
        <v>133</v>
      </c>
      <c r="D22" s="2" t="s">
        <v>19</v>
      </c>
      <c r="E22" s="22"/>
      <c r="F22" s="22">
        <f t="shared" si="0"/>
        <v>0</v>
      </c>
    </row>
    <row r="23" spans="1:6" s="11" customFormat="1" ht="30" x14ac:dyDescent="0.25">
      <c r="A23" s="4" t="s">
        <v>163</v>
      </c>
      <c r="B23" s="3">
        <v>1</v>
      </c>
      <c r="C23" s="4" t="s">
        <v>133</v>
      </c>
      <c r="D23" s="2" t="s">
        <v>206</v>
      </c>
      <c r="E23" s="22"/>
      <c r="F23" s="22">
        <f t="shared" si="0"/>
        <v>0</v>
      </c>
    </row>
    <row r="24" spans="1:6" s="11" customFormat="1" x14ac:dyDescent="0.25">
      <c r="A24" s="4" t="s">
        <v>81</v>
      </c>
      <c r="B24" s="3">
        <v>3</v>
      </c>
      <c r="C24" s="4" t="s">
        <v>133</v>
      </c>
      <c r="D24" s="2" t="s">
        <v>20</v>
      </c>
      <c r="E24" s="22"/>
      <c r="F24" s="22">
        <f t="shared" si="0"/>
        <v>0</v>
      </c>
    </row>
    <row r="25" spans="1:6" s="11" customFormat="1" x14ac:dyDescent="0.25">
      <c r="A25" s="4" t="s">
        <v>82</v>
      </c>
      <c r="B25" s="3">
        <v>1</v>
      </c>
      <c r="C25" s="4" t="s">
        <v>133</v>
      </c>
      <c r="D25" s="2" t="s">
        <v>21</v>
      </c>
      <c r="E25" s="22"/>
      <c r="F25" s="22">
        <f t="shared" si="0"/>
        <v>0</v>
      </c>
    </row>
    <row r="26" spans="1:6" s="11" customFormat="1" x14ac:dyDescent="0.25">
      <c r="A26" s="4" t="s">
        <v>83</v>
      </c>
      <c r="B26" s="3">
        <v>4</v>
      </c>
      <c r="C26" s="4" t="s">
        <v>133</v>
      </c>
      <c r="D26" s="2" t="s">
        <v>22</v>
      </c>
      <c r="E26" s="22"/>
      <c r="F26" s="22">
        <f t="shared" si="0"/>
        <v>0</v>
      </c>
    </row>
    <row r="27" spans="1:6" s="11" customFormat="1" x14ac:dyDescent="0.25">
      <c r="A27" s="4" t="s">
        <v>84</v>
      </c>
      <c r="B27" s="3">
        <v>5</v>
      </c>
      <c r="C27" s="4" t="s">
        <v>133</v>
      </c>
      <c r="D27" s="2" t="s">
        <v>11</v>
      </c>
      <c r="E27" s="22"/>
      <c r="F27" s="22">
        <f t="shared" si="0"/>
        <v>0</v>
      </c>
    </row>
    <row r="28" spans="1:6" s="11" customFormat="1" x14ac:dyDescent="0.25">
      <c r="A28" s="4" t="s">
        <v>85</v>
      </c>
      <c r="B28" s="3">
        <v>6</v>
      </c>
      <c r="C28" s="4" t="s">
        <v>133</v>
      </c>
      <c r="D28" s="2" t="s">
        <v>23</v>
      </c>
      <c r="E28" s="22"/>
      <c r="F28" s="22">
        <f t="shared" si="0"/>
        <v>0</v>
      </c>
    </row>
    <row r="29" spans="1:6" s="11" customFormat="1" x14ac:dyDescent="0.25">
      <c r="A29" s="4" t="s">
        <v>86</v>
      </c>
      <c r="B29" s="3">
        <v>2</v>
      </c>
      <c r="C29" s="4" t="s">
        <v>133</v>
      </c>
      <c r="D29" s="2" t="s">
        <v>24</v>
      </c>
      <c r="E29" s="22"/>
      <c r="F29" s="22">
        <f t="shared" si="0"/>
        <v>0</v>
      </c>
    </row>
    <row r="30" spans="1:6" s="11" customFormat="1" x14ac:dyDescent="0.25">
      <c r="A30" s="4" t="s">
        <v>87</v>
      </c>
      <c r="B30" s="3">
        <v>5</v>
      </c>
      <c r="C30" s="4" t="s">
        <v>133</v>
      </c>
      <c r="D30" s="2" t="s">
        <v>25</v>
      </c>
      <c r="E30" s="22"/>
      <c r="F30" s="22">
        <f t="shared" si="0"/>
        <v>0</v>
      </c>
    </row>
    <row r="31" spans="1:6" s="11" customFormat="1" x14ac:dyDescent="0.25">
      <c r="A31" s="4" t="s">
        <v>164</v>
      </c>
      <c r="B31" s="3">
        <v>4</v>
      </c>
      <c r="C31" s="4" t="s">
        <v>134</v>
      </c>
      <c r="D31" s="2" t="s">
        <v>207</v>
      </c>
      <c r="E31" s="22"/>
      <c r="F31" s="22">
        <f t="shared" si="0"/>
        <v>0</v>
      </c>
    </row>
    <row r="32" spans="1:6" s="11" customFormat="1" ht="30" x14ac:dyDescent="0.25">
      <c r="A32" s="4" t="s">
        <v>165</v>
      </c>
      <c r="B32" s="3">
        <v>1</v>
      </c>
      <c r="C32" s="4" t="s">
        <v>133</v>
      </c>
      <c r="D32" s="2" t="s">
        <v>208</v>
      </c>
      <c r="E32" s="22"/>
      <c r="F32" s="22">
        <f t="shared" si="0"/>
        <v>0</v>
      </c>
    </row>
    <row r="33" spans="1:6" s="11" customFormat="1" x14ac:dyDescent="0.25">
      <c r="A33" s="4" t="s">
        <v>166</v>
      </c>
      <c r="B33" s="3">
        <v>168</v>
      </c>
      <c r="C33" s="4" t="s">
        <v>136</v>
      </c>
      <c r="D33" s="2" t="s">
        <v>209</v>
      </c>
      <c r="E33" s="22"/>
      <c r="F33" s="22">
        <f t="shared" si="0"/>
        <v>0</v>
      </c>
    </row>
    <row r="34" spans="1:6" s="11" customFormat="1" x14ac:dyDescent="0.25">
      <c r="A34" s="4" t="s">
        <v>88</v>
      </c>
      <c r="B34" s="3">
        <v>40</v>
      </c>
      <c r="C34" s="4" t="s">
        <v>133</v>
      </c>
      <c r="D34" s="2" t="s">
        <v>26</v>
      </c>
      <c r="E34" s="22"/>
      <c r="F34" s="22">
        <f t="shared" si="0"/>
        <v>0</v>
      </c>
    </row>
    <row r="35" spans="1:6" s="11" customFormat="1" x14ac:dyDescent="0.25">
      <c r="A35" s="4" t="s">
        <v>167</v>
      </c>
      <c r="B35" s="3">
        <v>1</v>
      </c>
      <c r="C35" s="4" t="s">
        <v>133</v>
      </c>
      <c r="D35" s="2" t="s">
        <v>210</v>
      </c>
      <c r="E35" s="22"/>
      <c r="F35" s="22">
        <f t="shared" si="0"/>
        <v>0</v>
      </c>
    </row>
    <row r="36" spans="1:6" s="11" customFormat="1" x14ac:dyDescent="0.25">
      <c r="A36" s="4" t="s">
        <v>168</v>
      </c>
      <c r="B36" s="3">
        <v>1</v>
      </c>
      <c r="C36" s="4" t="s">
        <v>133</v>
      </c>
      <c r="D36" s="2" t="s">
        <v>211</v>
      </c>
      <c r="E36" s="22"/>
      <c r="F36" s="22">
        <f t="shared" si="0"/>
        <v>0</v>
      </c>
    </row>
    <row r="37" spans="1:6" s="11" customFormat="1" x14ac:dyDescent="0.25">
      <c r="A37" s="4" t="s">
        <v>89</v>
      </c>
      <c r="B37" s="3">
        <v>1348</v>
      </c>
      <c r="C37" s="4" t="s">
        <v>132</v>
      </c>
      <c r="D37" s="2" t="s">
        <v>27</v>
      </c>
      <c r="E37" s="22"/>
      <c r="F37" s="22">
        <f t="shared" si="0"/>
        <v>0</v>
      </c>
    </row>
    <row r="38" spans="1:6" s="11" customFormat="1" x14ac:dyDescent="0.25">
      <c r="A38" s="4" t="s">
        <v>90</v>
      </c>
      <c r="B38" s="3">
        <v>265</v>
      </c>
      <c r="C38" s="4" t="s">
        <v>132</v>
      </c>
      <c r="D38" s="2" t="s">
        <v>28</v>
      </c>
      <c r="E38" s="22"/>
      <c r="F38" s="22">
        <f t="shared" si="0"/>
        <v>0</v>
      </c>
    </row>
    <row r="39" spans="1:6" s="11" customFormat="1" x14ac:dyDescent="0.25">
      <c r="A39" s="4" t="s">
        <v>169</v>
      </c>
      <c r="B39" s="3">
        <v>337</v>
      </c>
      <c r="C39" s="4" t="s">
        <v>132</v>
      </c>
      <c r="D39" s="2" t="s">
        <v>212</v>
      </c>
      <c r="E39" s="22"/>
      <c r="F39" s="22">
        <f t="shared" si="0"/>
        <v>0</v>
      </c>
    </row>
    <row r="40" spans="1:6" s="11" customFormat="1" x14ac:dyDescent="0.25">
      <c r="A40" s="4" t="s">
        <v>91</v>
      </c>
      <c r="B40" s="3">
        <v>66</v>
      </c>
      <c r="C40" s="4" t="s">
        <v>132</v>
      </c>
      <c r="D40" s="2" t="s">
        <v>29</v>
      </c>
      <c r="E40" s="22"/>
      <c r="F40" s="22">
        <f t="shared" si="0"/>
        <v>0</v>
      </c>
    </row>
    <row r="41" spans="1:6" s="11" customFormat="1" x14ac:dyDescent="0.25">
      <c r="A41" s="4" t="s">
        <v>170</v>
      </c>
      <c r="B41" s="3">
        <v>1</v>
      </c>
      <c r="C41" s="4" t="s">
        <v>133</v>
      </c>
      <c r="D41" s="2" t="s">
        <v>213</v>
      </c>
      <c r="E41" s="22"/>
      <c r="F41" s="22">
        <f t="shared" si="0"/>
        <v>0</v>
      </c>
    </row>
    <row r="42" spans="1:6" s="11" customFormat="1" x14ac:dyDescent="0.25">
      <c r="A42" s="4" t="s">
        <v>171</v>
      </c>
      <c r="B42" s="3">
        <v>2</v>
      </c>
      <c r="C42" s="4" t="s">
        <v>133</v>
      </c>
      <c r="D42" s="2" t="s">
        <v>214</v>
      </c>
      <c r="E42" s="22"/>
      <c r="F42" s="22">
        <f t="shared" si="0"/>
        <v>0</v>
      </c>
    </row>
    <row r="43" spans="1:6" s="11" customFormat="1" x14ac:dyDescent="0.25">
      <c r="A43" s="4" t="s">
        <v>92</v>
      </c>
      <c r="B43" s="3">
        <v>6</v>
      </c>
      <c r="C43" s="4" t="s">
        <v>133</v>
      </c>
      <c r="D43" s="2" t="s">
        <v>30</v>
      </c>
      <c r="E43" s="22"/>
      <c r="F43" s="22">
        <f t="shared" si="0"/>
        <v>0</v>
      </c>
    </row>
    <row r="44" spans="1:6" s="11" customFormat="1" x14ac:dyDescent="0.25">
      <c r="A44" s="4" t="s">
        <v>172</v>
      </c>
      <c r="B44" s="3">
        <v>600</v>
      </c>
      <c r="C44" s="4" t="s">
        <v>135</v>
      </c>
      <c r="D44" s="2" t="s">
        <v>215</v>
      </c>
      <c r="E44" s="22"/>
      <c r="F44" s="22">
        <f t="shared" si="0"/>
        <v>0</v>
      </c>
    </row>
    <row r="45" spans="1:6" s="11" customFormat="1" x14ac:dyDescent="0.25">
      <c r="A45" s="4" t="s">
        <v>173</v>
      </c>
      <c r="B45" s="3">
        <v>1</v>
      </c>
      <c r="C45" s="4" t="s">
        <v>198</v>
      </c>
      <c r="D45" s="2" t="s">
        <v>230</v>
      </c>
      <c r="E45" s="22"/>
      <c r="F45" s="22">
        <f t="shared" si="0"/>
        <v>0</v>
      </c>
    </row>
    <row r="46" spans="1:6" s="11" customFormat="1" x14ac:dyDescent="0.25">
      <c r="A46" s="4" t="s">
        <v>174</v>
      </c>
      <c r="B46" s="3">
        <v>22</v>
      </c>
      <c r="C46" s="4" t="s">
        <v>133</v>
      </c>
      <c r="D46" s="2" t="s">
        <v>231</v>
      </c>
      <c r="E46" s="22"/>
      <c r="F46" s="22">
        <f t="shared" si="0"/>
        <v>0</v>
      </c>
    </row>
    <row r="47" spans="1:6" s="11" customFormat="1" x14ac:dyDescent="0.25">
      <c r="A47" s="4" t="s">
        <v>175</v>
      </c>
      <c r="B47" s="3">
        <v>4</v>
      </c>
      <c r="C47" s="4" t="s">
        <v>133</v>
      </c>
      <c r="D47" s="2" t="s">
        <v>232</v>
      </c>
      <c r="E47" s="22"/>
      <c r="F47" s="22">
        <f t="shared" si="0"/>
        <v>0</v>
      </c>
    </row>
    <row r="48" spans="1:6" s="11" customFormat="1" x14ac:dyDescent="0.25">
      <c r="A48" s="4" t="s">
        <v>176</v>
      </c>
      <c r="B48" s="3">
        <v>22</v>
      </c>
      <c r="C48" s="4" t="s">
        <v>133</v>
      </c>
      <c r="D48" s="2" t="s">
        <v>233</v>
      </c>
      <c r="E48" s="22"/>
      <c r="F48" s="22">
        <f t="shared" si="0"/>
        <v>0</v>
      </c>
    </row>
    <row r="49" spans="1:6" s="11" customFormat="1" x14ac:dyDescent="0.25">
      <c r="A49" s="4" t="s">
        <v>177</v>
      </c>
      <c r="B49" s="3">
        <v>4</v>
      </c>
      <c r="C49" s="4" t="s">
        <v>133</v>
      </c>
      <c r="D49" s="2" t="s">
        <v>234</v>
      </c>
      <c r="E49" s="22"/>
      <c r="F49" s="22">
        <f t="shared" si="0"/>
        <v>0</v>
      </c>
    </row>
    <row r="50" spans="1:6" s="11" customFormat="1" x14ac:dyDescent="0.25">
      <c r="A50" s="4" t="s">
        <v>93</v>
      </c>
      <c r="B50" s="3">
        <v>9</v>
      </c>
      <c r="C50" s="4" t="s">
        <v>133</v>
      </c>
      <c r="D50" s="2" t="s">
        <v>31</v>
      </c>
      <c r="E50" s="22"/>
      <c r="F50" s="22">
        <f t="shared" si="0"/>
        <v>0</v>
      </c>
    </row>
    <row r="51" spans="1:6" s="11" customFormat="1" x14ac:dyDescent="0.25">
      <c r="A51" s="4" t="s">
        <v>140</v>
      </c>
      <c r="B51" s="3">
        <v>1</v>
      </c>
      <c r="C51" s="4" t="s">
        <v>133</v>
      </c>
      <c r="D51" s="2" t="s">
        <v>146</v>
      </c>
      <c r="E51" s="22"/>
      <c r="F51" s="22">
        <f t="shared" si="0"/>
        <v>0</v>
      </c>
    </row>
    <row r="52" spans="1:6" s="11" customFormat="1" x14ac:dyDescent="0.25">
      <c r="A52" s="4" t="s">
        <v>178</v>
      </c>
      <c r="B52" s="3">
        <v>2</v>
      </c>
      <c r="C52" s="4" t="s">
        <v>133</v>
      </c>
      <c r="D52" s="2" t="s">
        <v>216</v>
      </c>
      <c r="E52" s="22"/>
      <c r="F52" s="22">
        <f t="shared" si="0"/>
        <v>0</v>
      </c>
    </row>
    <row r="53" spans="1:6" s="11" customFormat="1" x14ac:dyDescent="0.25">
      <c r="A53" s="4" t="s">
        <v>94</v>
      </c>
      <c r="B53" s="3">
        <v>6</v>
      </c>
      <c r="C53" s="4" t="s">
        <v>133</v>
      </c>
      <c r="D53" s="2" t="s">
        <v>32</v>
      </c>
      <c r="E53" s="22"/>
      <c r="F53" s="22">
        <f t="shared" si="0"/>
        <v>0</v>
      </c>
    </row>
    <row r="54" spans="1:6" s="11" customFormat="1" x14ac:dyDescent="0.25">
      <c r="A54" s="4" t="s">
        <v>95</v>
      </c>
      <c r="B54" s="3">
        <v>3</v>
      </c>
      <c r="C54" s="4" t="s">
        <v>133</v>
      </c>
      <c r="D54" s="2" t="s">
        <v>33</v>
      </c>
      <c r="E54" s="22"/>
      <c r="F54" s="22">
        <f t="shared" si="0"/>
        <v>0</v>
      </c>
    </row>
    <row r="55" spans="1:6" s="11" customFormat="1" x14ac:dyDescent="0.25">
      <c r="A55" s="4" t="s">
        <v>96</v>
      </c>
      <c r="B55" s="3">
        <v>4</v>
      </c>
      <c r="C55" s="4" t="s">
        <v>133</v>
      </c>
      <c r="D55" s="2" t="s">
        <v>34</v>
      </c>
      <c r="E55" s="22"/>
      <c r="F55" s="22">
        <f t="shared" si="0"/>
        <v>0</v>
      </c>
    </row>
    <row r="56" spans="1:6" s="11" customFormat="1" x14ac:dyDescent="0.25">
      <c r="A56" s="4" t="s">
        <v>97</v>
      </c>
      <c r="B56" s="3">
        <v>2</v>
      </c>
      <c r="C56" s="4" t="s">
        <v>133</v>
      </c>
      <c r="D56" s="2" t="s">
        <v>35</v>
      </c>
      <c r="E56" s="22"/>
      <c r="F56" s="22">
        <f t="shared" si="0"/>
        <v>0</v>
      </c>
    </row>
    <row r="57" spans="1:6" s="11" customFormat="1" x14ac:dyDescent="0.25">
      <c r="A57" s="4" t="s">
        <v>179</v>
      </c>
      <c r="B57" s="3">
        <v>5</v>
      </c>
      <c r="C57" s="4" t="s">
        <v>133</v>
      </c>
      <c r="D57" s="2" t="s">
        <v>217</v>
      </c>
      <c r="E57" s="22"/>
      <c r="F57" s="22">
        <f t="shared" si="0"/>
        <v>0</v>
      </c>
    </row>
    <row r="58" spans="1:6" s="11" customFormat="1" x14ac:dyDescent="0.25">
      <c r="A58" s="4" t="s">
        <v>180</v>
      </c>
      <c r="B58" s="3">
        <v>1</v>
      </c>
      <c r="C58" s="4" t="s">
        <v>133</v>
      </c>
      <c r="D58" s="2" t="s">
        <v>218</v>
      </c>
      <c r="E58" s="22"/>
      <c r="F58" s="22">
        <f t="shared" si="0"/>
        <v>0</v>
      </c>
    </row>
    <row r="59" spans="1:6" s="11" customFormat="1" x14ac:dyDescent="0.25">
      <c r="A59" s="4" t="s">
        <v>98</v>
      </c>
      <c r="B59" s="3">
        <v>3</v>
      </c>
      <c r="C59" s="4" t="s">
        <v>133</v>
      </c>
      <c r="D59" s="2" t="s">
        <v>36</v>
      </c>
      <c r="E59" s="22"/>
      <c r="F59" s="22">
        <f t="shared" si="0"/>
        <v>0</v>
      </c>
    </row>
    <row r="60" spans="1:6" s="11" customFormat="1" x14ac:dyDescent="0.25">
      <c r="A60" s="4" t="s">
        <v>99</v>
      </c>
      <c r="B60" s="3">
        <v>2</v>
      </c>
      <c r="C60" s="4" t="s">
        <v>133</v>
      </c>
      <c r="D60" s="2" t="s">
        <v>37</v>
      </c>
      <c r="E60" s="22"/>
      <c r="F60" s="22">
        <f t="shared" si="0"/>
        <v>0</v>
      </c>
    </row>
    <row r="61" spans="1:6" s="11" customFormat="1" x14ac:dyDescent="0.25">
      <c r="A61" s="4" t="s">
        <v>181</v>
      </c>
      <c r="B61" s="3">
        <v>1</v>
      </c>
      <c r="C61" s="4" t="s">
        <v>133</v>
      </c>
      <c r="D61" s="2" t="s">
        <v>219</v>
      </c>
      <c r="E61" s="22"/>
      <c r="F61" s="22">
        <f t="shared" si="0"/>
        <v>0</v>
      </c>
    </row>
    <row r="62" spans="1:6" s="11" customFormat="1" x14ac:dyDescent="0.25">
      <c r="A62" s="4" t="s">
        <v>100</v>
      </c>
      <c r="B62" s="3">
        <v>1</v>
      </c>
      <c r="C62" s="4" t="s">
        <v>133</v>
      </c>
      <c r="D62" s="2" t="s">
        <v>38</v>
      </c>
      <c r="E62" s="22"/>
      <c r="F62" s="22">
        <f t="shared" si="0"/>
        <v>0</v>
      </c>
    </row>
    <row r="63" spans="1:6" s="11" customFormat="1" x14ac:dyDescent="0.25">
      <c r="A63" s="4" t="s">
        <v>101</v>
      </c>
      <c r="B63" s="3">
        <v>2</v>
      </c>
      <c r="C63" s="4" t="s">
        <v>133</v>
      </c>
      <c r="D63" s="2" t="s">
        <v>39</v>
      </c>
      <c r="E63" s="22"/>
      <c r="F63" s="22">
        <f t="shared" si="0"/>
        <v>0</v>
      </c>
    </row>
    <row r="64" spans="1:6" s="11" customFormat="1" x14ac:dyDescent="0.25">
      <c r="A64" s="4" t="s">
        <v>102</v>
      </c>
      <c r="B64" s="3">
        <v>39</v>
      </c>
      <c r="C64" s="4" t="s">
        <v>132</v>
      </c>
      <c r="D64" s="2" t="s">
        <v>40</v>
      </c>
      <c r="E64" s="22"/>
      <c r="F64" s="22">
        <f t="shared" si="0"/>
        <v>0</v>
      </c>
    </row>
    <row r="65" spans="1:6" s="11" customFormat="1" x14ac:dyDescent="0.25">
      <c r="A65" s="4" t="s">
        <v>182</v>
      </c>
      <c r="B65" s="3">
        <v>1</v>
      </c>
      <c r="C65" s="4" t="s">
        <v>133</v>
      </c>
      <c r="D65" s="2" t="s">
        <v>220</v>
      </c>
      <c r="E65" s="22"/>
      <c r="F65" s="22">
        <f t="shared" si="0"/>
        <v>0</v>
      </c>
    </row>
    <row r="66" spans="1:6" s="11" customFormat="1" x14ac:dyDescent="0.25">
      <c r="A66" s="19" t="s">
        <v>183</v>
      </c>
      <c r="B66" s="20">
        <v>13</v>
      </c>
      <c r="C66" s="19" t="s">
        <v>132</v>
      </c>
      <c r="D66" s="21" t="s">
        <v>221</v>
      </c>
      <c r="E66" s="22"/>
      <c r="F66" s="22">
        <f t="shared" si="0"/>
        <v>0</v>
      </c>
    </row>
    <row r="67" spans="1:6" s="11" customFormat="1" x14ac:dyDescent="0.25">
      <c r="A67" s="4" t="s">
        <v>184</v>
      </c>
      <c r="B67" s="3">
        <v>39</v>
      </c>
      <c r="C67" s="4" t="s">
        <v>132</v>
      </c>
      <c r="D67" s="2" t="s">
        <v>243</v>
      </c>
      <c r="E67" s="22"/>
      <c r="F67" s="22">
        <f t="shared" ref="F67:F102" si="1">E67*B67</f>
        <v>0</v>
      </c>
    </row>
    <row r="68" spans="1:6" s="11" customFormat="1" x14ac:dyDescent="0.25">
      <c r="A68" s="4" t="s">
        <v>185</v>
      </c>
      <c r="B68" s="3">
        <v>13</v>
      </c>
      <c r="C68" s="4" t="s">
        <v>132</v>
      </c>
      <c r="D68" s="2" t="s">
        <v>235</v>
      </c>
      <c r="E68" s="22"/>
      <c r="F68" s="22">
        <f t="shared" si="1"/>
        <v>0</v>
      </c>
    </row>
    <row r="69" spans="1:6" s="11" customFormat="1" x14ac:dyDescent="0.25">
      <c r="A69" s="19" t="s">
        <v>103</v>
      </c>
      <c r="B69" s="20">
        <v>4</v>
      </c>
      <c r="C69" s="19" t="s">
        <v>133</v>
      </c>
      <c r="D69" s="21" t="s">
        <v>41</v>
      </c>
      <c r="E69" s="22"/>
      <c r="F69" s="22">
        <f t="shared" si="1"/>
        <v>0</v>
      </c>
    </row>
    <row r="70" spans="1:6" s="11" customFormat="1" x14ac:dyDescent="0.25">
      <c r="A70" s="19" t="s">
        <v>104</v>
      </c>
      <c r="B70" s="20">
        <v>5</v>
      </c>
      <c r="C70" s="19" t="s">
        <v>133</v>
      </c>
      <c r="D70" s="21" t="s">
        <v>42</v>
      </c>
      <c r="E70" s="22"/>
      <c r="F70" s="22">
        <f t="shared" si="1"/>
        <v>0</v>
      </c>
    </row>
    <row r="71" spans="1:6" s="11" customFormat="1" x14ac:dyDescent="0.25">
      <c r="A71" s="19" t="s">
        <v>141</v>
      </c>
      <c r="B71" s="20">
        <v>13</v>
      </c>
      <c r="C71" s="19" t="s">
        <v>133</v>
      </c>
      <c r="D71" s="21" t="s">
        <v>147</v>
      </c>
      <c r="E71" s="22"/>
      <c r="F71" s="22">
        <f t="shared" si="1"/>
        <v>0</v>
      </c>
    </row>
    <row r="72" spans="1:6" s="11" customFormat="1" x14ac:dyDescent="0.25">
      <c r="A72" s="19" t="s">
        <v>105</v>
      </c>
      <c r="B72" s="20">
        <v>1880</v>
      </c>
      <c r="C72" s="19" t="s">
        <v>132</v>
      </c>
      <c r="D72" s="21" t="s">
        <v>43</v>
      </c>
      <c r="E72" s="22"/>
      <c r="F72" s="22">
        <f t="shared" si="1"/>
        <v>0</v>
      </c>
    </row>
    <row r="73" spans="1:6" s="11" customFormat="1" x14ac:dyDescent="0.25">
      <c r="A73" s="19" t="s">
        <v>106</v>
      </c>
      <c r="B73" s="20">
        <v>4342</v>
      </c>
      <c r="C73" s="19" t="s">
        <v>132</v>
      </c>
      <c r="D73" s="21" t="s">
        <v>44</v>
      </c>
      <c r="E73" s="22"/>
      <c r="F73" s="22">
        <f t="shared" si="1"/>
        <v>0</v>
      </c>
    </row>
    <row r="74" spans="1:6" s="11" customFormat="1" x14ac:dyDescent="0.25">
      <c r="A74" s="19" t="s">
        <v>107</v>
      </c>
      <c r="B74" s="20">
        <v>1881</v>
      </c>
      <c r="C74" s="19" t="s">
        <v>132</v>
      </c>
      <c r="D74" s="21" t="s">
        <v>45</v>
      </c>
      <c r="E74" s="22"/>
      <c r="F74" s="22">
        <f t="shared" si="1"/>
        <v>0</v>
      </c>
    </row>
    <row r="75" spans="1:6" s="11" customFormat="1" x14ac:dyDescent="0.25">
      <c r="A75" s="19" t="s">
        <v>108</v>
      </c>
      <c r="B75" s="20">
        <v>420</v>
      </c>
      <c r="C75" s="19" t="s">
        <v>132</v>
      </c>
      <c r="D75" s="21" t="s">
        <v>46</v>
      </c>
      <c r="E75" s="22"/>
      <c r="F75" s="22">
        <f t="shared" si="1"/>
        <v>0</v>
      </c>
    </row>
    <row r="76" spans="1:6" s="11" customFormat="1" x14ac:dyDescent="0.25">
      <c r="A76" s="19" t="s">
        <v>109</v>
      </c>
      <c r="B76" s="20">
        <v>473</v>
      </c>
      <c r="C76" s="19" t="s">
        <v>132</v>
      </c>
      <c r="D76" s="21" t="s">
        <v>47</v>
      </c>
      <c r="E76" s="22"/>
      <c r="F76" s="22">
        <f t="shared" si="1"/>
        <v>0</v>
      </c>
    </row>
    <row r="77" spans="1:6" s="11" customFormat="1" x14ac:dyDescent="0.25">
      <c r="A77" s="19" t="s">
        <v>142</v>
      </c>
      <c r="B77" s="20">
        <v>7</v>
      </c>
      <c r="C77" s="19" t="s">
        <v>133</v>
      </c>
      <c r="D77" s="21" t="s">
        <v>148</v>
      </c>
      <c r="E77" s="22"/>
      <c r="F77" s="22">
        <f t="shared" si="1"/>
        <v>0</v>
      </c>
    </row>
    <row r="78" spans="1:6" s="11" customFormat="1" x14ac:dyDescent="0.25">
      <c r="A78" s="19" t="s">
        <v>186</v>
      </c>
      <c r="B78" s="20">
        <v>1</v>
      </c>
      <c r="C78" s="19" t="s">
        <v>198</v>
      </c>
      <c r="D78" s="21" t="s">
        <v>222</v>
      </c>
      <c r="E78" s="22"/>
      <c r="F78" s="22">
        <f t="shared" si="1"/>
        <v>0</v>
      </c>
    </row>
    <row r="79" spans="1:6" s="11" customFormat="1" x14ac:dyDescent="0.25">
      <c r="A79" s="19" t="s">
        <v>110</v>
      </c>
      <c r="B79" s="20">
        <v>7261</v>
      </c>
      <c r="C79" s="19" t="s">
        <v>135</v>
      </c>
      <c r="D79" s="21" t="s">
        <v>48</v>
      </c>
      <c r="E79" s="22"/>
      <c r="F79" s="22">
        <f t="shared" si="1"/>
        <v>0</v>
      </c>
    </row>
    <row r="80" spans="1:6" s="11" customFormat="1" x14ac:dyDescent="0.25">
      <c r="A80" s="19" t="s">
        <v>111</v>
      </c>
      <c r="B80" s="20">
        <v>1729</v>
      </c>
      <c r="C80" s="19" t="s">
        <v>135</v>
      </c>
      <c r="D80" s="21" t="s">
        <v>49</v>
      </c>
      <c r="E80" s="22"/>
      <c r="F80" s="22">
        <f t="shared" si="1"/>
        <v>0</v>
      </c>
    </row>
    <row r="81" spans="1:6" s="11" customFormat="1" x14ac:dyDescent="0.25">
      <c r="A81" s="4" t="s">
        <v>187</v>
      </c>
      <c r="B81" s="3">
        <v>143</v>
      </c>
      <c r="C81" s="4" t="s">
        <v>132</v>
      </c>
      <c r="D81" s="2" t="s">
        <v>223</v>
      </c>
      <c r="E81" s="22"/>
      <c r="F81" s="22">
        <f t="shared" si="1"/>
        <v>0</v>
      </c>
    </row>
    <row r="82" spans="1:6" s="11" customFormat="1" x14ac:dyDescent="0.25">
      <c r="A82" s="4" t="s">
        <v>112</v>
      </c>
      <c r="B82" s="3">
        <v>10</v>
      </c>
      <c r="C82" s="4" t="s">
        <v>133</v>
      </c>
      <c r="D82" s="2" t="s">
        <v>50</v>
      </c>
      <c r="E82" s="22"/>
      <c r="F82" s="22">
        <f t="shared" si="1"/>
        <v>0</v>
      </c>
    </row>
    <row r="83" spans="1:6" s="11" customFormat="1" x14ac:dyDescent="0.25">
      <c r="A83" s="4" t="s">
        <v>113</v>
      </c>
      <c r="B83" s="3">
        <v>5</v>
      </c>
      <c r="C83" s="4" t="s">
        <v>133</v>
      </c>
      <c r="D83" s="2" t="s">
        <v>51</v>
      </c>
      <c r="E83" s="22"/>
      <c r="F83" s="22">
        <f t="shared" si="1"/>
        <v>0</v>
      </c>
    </row>
    <row r="84" spans="1:6" s="11" customFormat="1" x14ac:dyDescent="0.25">
      <c r="A84" s="4" t="s">
        <v>114</v>
      </c>
      <c r="B84" s="3">
        <v>938</v>
      </c>
      <c r="C84" s="4" t="s">
        <v>132</v>
      </c>
      <c r="D84" s="2" t="s">
        <v>52</v>
      </c>
      <c r="E84" s="22"/>
      <c r="F84" s="22">
        <f t="shared" si="1"/>
        <v>0</v>
      </c>
    </row>
    <row r="85" spans="1:6" s="11" customFormat="1" x14ac:dyDescent="0.25">
      <c r="A85" s="4" t="s">
        <v>188</v>
      </c>
      <c r="B85" s="3">
        <v>94</v>
      </c>
      <c r="C85" s="4" t="s">
        <v>136</v>
      </c>
      <c r="D85" s="2" t="s">
        <v>224</v>
      </c>
      <c r="E85" s="22"/>
      <c r="F85" s="22">
        <f t="shared" si="1"/>
        <v>0</v>
      </c>
    </row>
    <row r="86" spans="1:6" s="11" customFormat="1" x14ac:dyDescent="0.25">
      <c r="A86" s="4" t="s">
        <v>115</v>
      </c>
      <c r="B86" s="3">
        <v>2115</v>
      </c>
      <c r="C86" s="4" t="s">
        <v>132</v>
      </c>
      <c r="D86" s="2" t="s">
        <v>53</v>
      </c>
      <c r="E86" s="22"/>
      <c r="F86" s="22">
        <f t="shared" si="1"/>
        <v>0</v>
      </c>
    </row>
    <row r="87" spans="1:6" s="11" customFormat="1" x14ac:dyDescent="0.25">
      <c r="A87" s="4" t="s">
        <v>116</v>
      </c>
      <c r="B87" s="3">
        <v>430</v>
      </c>
      <c r="C87" s="4" t="s">
        <v>132</v>
      </c>
      <c r="D87" s="2" t="s">
        <v>54</v>
      </c>
      <c r="E87" s="22"/>
      <c r="F87" s="22">
        <f t="shared" si="1"/>
        <v>0</v>
      </c>
    </row>
    <row r="88" spans="1:6" s="11" customFormat="1" x14ac:dyDescent="0.25">
      <c r="A88" s="4" t="s">
        <v>143</v>
      </c>
      <c r="B88" s="3">
        <v>38</v>
      </c>
      <c r="C88" s="4" t="s">
        <v>132</v>
      </c>
      <c r="D88" s="2" t="s">
        <v>149</v>
      </c>
      <c r="E88" s="22"/>
      <c r="F88" s="22">
        <f t="shared" si="1"/>
        <v>0</v>
      </c>
    </row>
    <row r="89" spans="1:6" s="11" customFormat="1" x14ac:dyDescent="0.25">
      <c r="A89" s="4" t="s">
        <v>189</v>
      </c>
      <c r="B89" s="3">
        <v>52</v>
      </c>
      <c r="C89" s="4" t="s">
        <v>133</v>
      </c>
      <c r="D89" s="2" t="s">
        <v>225</v>
      </c>
      <c r="E89" s="22"/>
      <c r="F89" s="22">
        <f t="shared" si="1"/>
        <v>0</v>
      </c>
    </row>
    <row r="90" spans="1:6" s="11" customFormat="1" x14ac:dyDescent="0.25">
      <c r="A90" s="4" t="s">
        <v>190</v>
      </c>
      <c r="B90" s="3">
        <v>83</v>
      </c>
      <c r="C90" s="4" t="s">
        <v>133</v>
      </c>
      <c r="D90" s="2" t="s">
        <v>226</v>
      </c>
      <c r="E90" s="22"/>
      <c r="F90" s="22">
        <f t="shared" si="1"/>
        <v>0</v>
      </c>
    </row>
    <row r="91" spans="1:6" s="11" customFormat="1" x14ac:dyDescent="0.25">
      <c r="A91" s="4" t="s">
        <v>117</v>
      </c>
      <c r="B91" s="3">
        <v>12</v>
      </c>
      <c r="C91" s="4" t="s">
        <v>133</v>
      </c>
      <c r="D91" s="2" t="s">
        <v>55</v>
      </c>
      <c r="E91" s="22"/>
      <c r="F91" s="22">
        <f t="shared" si="1"/>
        <v>0</v>
      </c>
    </row>
    <row r="92" spans="1:6" s="11" customFormat="1" x14ac:dyDescent="0.25">
      <c r="A92" s="4" t="s">
        <v>241</v>
      </c>
      <c r="B92" s="3">
        <v>44</v>
      </c>
      <c r="C92" s="4" t="s">
        <v>132</v>
      </c>
      <c r="D92" s="2" t="s">
        <v>242</v>
      </c>
      <c r="E92" s="22"/>
      <c r="F92" s="22">
        <f t="shared" si="1"/>
        <v>0</v>
      </c>
    </row>
    <row r="93" spans="1:6" s="11" customFormat="1" x14ac:dyDescent="0.25">
      <c r="A93" s="4" t="s">
        <v>118</v>
      </c>
      <c r="B93" s="3">
        <v>137</v>
      </c>
      <c r="C93" s="4" t="s">
        <v>136</v>
      </c>
      <c r="D93" s="2" t="s">
        <v>56</v>
      </c>
      <c r="E93" s="22"/>
      <c r="F93" s="22">
        <f t="shared" si="1"/>
        <v>0</v>
      </c>
    </row>
    <row r="94" spans="1:6" s="11" customFormat="1" x14ac:dyDescent="0.25">
      <c r="A94" s="4" t="s">
        <v>191</v>
      </c>
      <c r="B94" s="3">
        <v>1072</v>
      </c>
      <c r="C94" s="4" t="s">
        <v>136</v>
      </c>
      <c r="D94" s="2" t="s">
        <v>236</v>
      </c>
      <c r="E94" s="22"/>
      <c r="F94" s="22">
        <f t="shared" si="1"/>
        <v>0</v>
      </c>
    </row>
    <row r="95" spans="1:6" s="11" customFormat="1" x14ac:dyDescent="0.25">
      <c r="A95" s="4" t="s">
        <v>192</v>
      </c>
      <c r="B95" s="3">
        <v>73</v>
      </c>
      <c r="C95" s="4" t="s">
        <v>136</v>
      </c>
      <c r="D95" s="2" t="s">
        <v>237</v>
      </c>
      <c r="E95" s="22"/>
      <c r="F95" s="22">
        <f t="shared" si="1"/>
        <v>0</v>
      </c>
    </row>
    <row r="96" spans="1:6" s="11" customFormat="1" x14ac:dyDescent="0.25">
      <c r="A96" s="4" t="s">
        <v>193</v>
      </c>
      <c r="B96" s="3">
        <v>1</v>
      </c>
      <c r="C96" s="4" t="s">
        <v>198</v>
      </c>
      <c r="D96" s="2" t="s">
        <v>227</v>
      </c>
      <c r="E96" s="22"/>
      <c r="F96" s="22">
        <f t="shared" si="1"/>
        <v>0</v>
      </c>
    </row>
    <row r="97" spans="1:6" s="11" customFormat="1" x14ac:dyDescent="0.25">
      <c r="A97" s="4" t="s">
        <v>119</v>
      </c>
      <c r="B97" s="3">
        <v>1521</v>
      </c>
      <c r="C97" s="4" t="s">
        <v>134</v>
      </c>
      <c r="D97" s="2" t="s">
        <v>57</v>
      </c>
      <c r="E97" s="22"/>
      <c r="F97" s="22">
        <f t="shared" si="1"/>
        <v>0</v>
      </c>
    </row>
    <row r="98" spans="1:6" s="11" customFormat="1" ht="48.75" customHeight="1" x14ac:dyDescent="0.25">
      <c r="A98" s="4" t="s">
        <v>120</v>
      </c>
      <c r="B98" s="3">
        <v>509</v>
      </c>
      <c r="C98" s="4" t="s">
        <v>136</v>
      </c>
      <c r="D98" s="2" t="s">
        <v>58</v>
      </c>
      <c r="E98" s="22"/>
      <c r="F98" s="22">
        <f t="shared" si="1"/>
        <v>0</v>
      </c>
    </row>
    <row r="99" spans="1:6" s="11" customFormat="1" x14ac:dyDescent="0.25">
      <c r="A99" s="4" t="s">
        <v>121</v>
      </c>
      <c r="B99" s="3">
        <v>1714</v>
      </c>
      <c r="C99" s="4" t="s">
        <v>136</v>
      </c>
      <c r="D99" s="2" t="s">
        <v>59</v>
      </c>
      <c r="E99" s="22"/>
      <c r="F99" s="22">
        <f t="shared" si="1"/>
        <v>0</v>
      </c>
    </row>
    <row r="100" spans="1:6" s="11" customFormat="1" x14ac:dyDescent="0.25">
      <c r="A100" s="4" t="s">
        <v>122</v>
      </c>
      <c r="B100" s="3">
        <v>29</v>
      </c>
      <c r="C100" s="4" t="s">
        <v>137</v>
      </c>
      <c r="D100" s="2" t="s">
        <v>60</v>
      </c>
      <c r="E100" s="22"/>
      <c r="F100" s="22">
        <f t="shared" si="1"/>
        <v>0</v>
      </c>
    </row>
    <row r="101" spans="1:6" s="11" customFormat="1" x14ac:dyDescent="0.25">
      <c r="A101" s="4" t="s">
        <v>194</v>
      </c>
      <c r="B101" s="3">
        <v>1</v>
      </c>
      <c r="C101" s="4" t="s">
        <v>198</v>
      </c>
      <c r="D101" s="2" t="s">
        <v>228</v>
      </c>
      <c r="E101" s="22"/>
      <c r="F101" s="22">
        <f t="shared" si="1"/>
        <v>0</v>
      </c>
    </row>
    <row r="102" spans="1:6" s="11" customFormat="1" x14ac:dyDescent="0.25">
      <c r="A102" s="4" t="s">
        <v>195</v>
      </c>
      <c r="B102" s="3">
        <v>1</v>
      </c>
      <c r="C102" s="4" t="s">
        <v>198</v>
      </c>
      <c r="D102" s="2" t="s">
        <v>238</v>
      </c>
      <c r="E102" s="22"/>
      <c r="F102" s="22">
        <f t="shared" si="1"/>
        <v>0</v>
      </c>
    </row>
    <row r="103" spans="1:6" s="11" customFormat="1" x14ac:dyDescent="0.25">
      <c r="A103" s="4"/>
      <c r="B103" s="3"/>
      <c r="C103" s="4"/>
      <c r="D103" s="18" t="s">
        <v>6</v>
      </c>
      <c r="E103" s="22"/>
      <c r="F103" s="22">
        <f>SUM(F2:F102)</f>
        <v>0</v>
      </c>
    </row>
    <row r="104" spans="1:6" s="11" customFormat="1" x14ac:dyDescent="0.25">
      <c r="A104" s="4"/>
      <c r="B104" s="3"/>
      <c r="C104" s="4"/>
      <c r="D104" s="17" t="s">
        <v>150</v>
      </c>
      <c r="E104" s="1"/>
      <c r="F104" s="1"/>
    </row>
    <row r="105" spans="1:6" s="11" customFormat="1" x14ac:dyDescent="0.25">
      <c r="A105" s="4" t="s">
        <v>123</v>
      </c>
      <c r="B105" s="3">
        <v>471</v>
      </c>
      <c r="C105" s="4" t="s">
        <v>134</v>
      </c>
      <c r="D105" s="2" t="s">
        <v>61</v>
      </c>
      <c r="E105" s="22"/>
      <c r="F105" s="22">
        <f>E105*B105</f>
        <v>0</v>
      </c>
    </row>
    <row r="106" spans="1:6" s="11" customFormat="1" ht="30" x14ac:dyDescent="0.25">
      <c r="A106" s="4" t="s">
        <v>124</v>
      </c>
      <c r="B106" s="3">
        <v>536</v>
      </c>
      <c r="C106" s="4" t="s">
        <v>136</v>
      </c>
      <c r="D106" s="2" t="s">
        <v>62</v>
      </c>
      <c r="E106" s="22"/>
      <c r="F106" s="22">
        <f t="shared" ref="F106:F111" si="2">E106*B106</f>
        <v>0</v>
      </c>
    </row>
    <row r="107" spans="1:6" s="11" customFormat="1" ht="30" x14ac:dyDescent="0.25">
      <c r="A107" s="4" t="s">
        <v>125</v>
      </c>
      <c r="B107" s="3">
        <v>2605</v>
      </c>
      <c r="C107" s="4" t="s">
        <v>136</v>
      </c>
      <c r="D107" s="2" t="s">
        <v>63</v>
      </c>
      <c r="E107" s="22"/>
      <c r="F107" s="22">
        <f t="shared" si="2"/>
        <v>0</v>
      </c>
    </row>
    <row r="108" spans="1:6" s="11" customFormat="1" x14ac:dyDescent="0.25">
      <c r="A108" s="4" t="s">
        <v>126</v>
      </c>
      <c r="B108" s="3">
        <v>2605</v>
      </c>
      <c r="C108" s="4" t="s">
        <v>136</v>
      </c>
      <c r="D108" s="2" t="s">
        <v>64</v>
      </c>
      <c r="E108" s="22"/>
      <c r="F108" s="22">
        <f t="shared" si="2"/>
        <v>0</v>
      </c>
    </row>
    <row r="109" spans="1:6" s="11" customFormat="1" x14ac:dyDescent="0.25">
      <c r="A109" s="4" t="s">
        <v>127</v>
      </c>
      <c r="B109" s="3">
        <v>2035</v>
      </c>
      <c r="C109" s="4" t="s">
        <v>136</v>
      </c>
      <c r="D109" s="2" t="s">
        <v>65</v>
      </c>
      <c r="E109" s="22"/>
      <c r="F109" s="22">
        <f t="shared" si="2"/>
        <v>0</v>
      </c>
    </row>
    <row r="110" spans="1:6" s="11" customFormat="1" x14ac:dyDescent="0.25">
      <c r="A110" s="4" t="s">
        <v>128</v>
      </c>
      <c r="B110" s="3">
        <v>2035</v>
      </c>
      <c r="C110" s="4" t="s">
        <v>136</v>
      </c>
      <c r="D110" s="2" t="s">
        <v>66</v>
      </c>
      <c r="E110" s="22"/>
      <c r="F110" s="22">
        <f t="shared" si="2"/>
        <v>0</v>
      </c>
    </row>
    <row r="111" spans="1:6" s="11" customFormat="1" x14ac:dyDescent="0.25">
      <c r="A111" s="4" t="s">
        <v>196</v>
      </c>
      <c r="B111" s="3">
        <v>478</v>
      </c>
      <c r="C111" s="4" t="s">
        <v>136</v>
      </c>
      <c r="D111" s="2" t="s">
        <v>229</v>
      </c>
      <c r="E111" s="22"/>
      <c r="F111" s="22">
        <f t="shared" si="2"/>
        <v>0</v>
      </c>
    </row>
    <row r="112" spans="1:6" s="11" customFormat="1" x14ac:dyDescent="0.25">
      <c r="A112" s="4"/>
      <c r="B112" s="3"/>
      <c r="C112" s="4"/>
      <c r="D112" s="18" t="s">
        <v>152</v>
      </c>
      <c r="E112" s="23"/>
      <c r="F112" s="22">
        <f>SUM(F105:F111)</f>
        <v>0</v>
      </c>
    </row>
    <row r="113" spans="1:6" x14ac:dyDescent="0.25">
      <c r="A113" s="12"/>
      <c r="B113" s="3"/>
      <c r="C113" s="4"/>
      <c r="D113" s="17" t="s">
        <v>151</v>
      </c>
      <c r="E113" s="14"/>
      <c r="F113" s="14"/>
    </row>
    <row r="114" spans="1:6" s="11" customFormat="1" ht="30" x14ac:dyDescent="0.25">
      <c r="A114" s="4" t="s">
        <v>129</v>
      </c>
      <c r="B114" s="3">
        <v>2605</v>
      </c>
      <c r="C114" s="4" t="s">
        <v>136</v>
      </c>
      <c r="D114" s="2" t="s">
        <v>67</v>
      </c>
      <c r="E114" s="22"/>
      <c r="F114" s="22">
        <f>E114*B114</f>
        <v>0</v>
      </c>
    </row>
    <row r="115" spans="1:6" s="11" customFormat="1" ht="30" x14ac:dyDescent="0.25">
      <c r="A115" s="4" t="s">
        <v>130</v>
      </c>
      <c r="B115" s="3">
        <v>536</v>
      </c>
      <c r="C115" s="4" t="s">
        <v>136</v>
      </c>
      <c r="D115" s="2" t="s">
        <v>68</v>
      </c>
      <c r="E115" s="22"/>
      <c r="F115" s="22">
        <f t="shared" ref="F115:F117" si="3">E115*B115</f>
        <v>0</v>
      </c>
    </row>
    <row r="116" spans="1:6" s="11" customFormat="1" x14ac:dyDescent="0.25">
      <c r="A116" s="4" t="s">
        <v>131</v>
      </c>
      <c r="B116" s="3">
        <v>2035</v>
      </c>
      <c r="C116" s="4" t="s">
        <v>136</v>
      </c>
      <c r="D116" s="2" t="s">
        <v>239</v>
      </c>
      <c r="E116" s="22"/>
      <c r="F116" s="22">
        <f t="shared" si="3"/>
        <v>0</v>
      </c>
    </row>
    <row r="117" spans="1:6" s="11" customFormat="1" x14ac:dyDescent="0.25">
      <c r="A117" s="4" t="s">
        <v>197</v>
      </c>
      <c r="B117" s="3">
        <v>478</v>
      </c>
      <c r="C117" s="4" t="s">
        <v>136</v>
      </c>
      <c r="D117" s="2" t="s">
        <v>240</v>
      </c>
      <c r="E117" s="22"/>
      <c r="F117" s="22">
        <f t="shared" si="3"/>
        <v>0</v>
      </c>
    </row>
    <row r="118" spans="1:6" x14ac:dyDescent="0.25">
      <c r="A118" s="4"/>
      <c r="B118" s="16"/>
      <c r="C118" s="13"/>
      <c r="D118" s="15" t="s">
        <v>153</v>
      </c>
      <c r="E118" s="22"/>
      <c r="F118" s="22">
        <f>SUM(F114:F117)</f>
        <v>0</v>
      </c>
    </row>
    <row r="119" spans="1:6" x14ac:dyDescent="0.25">
      <c r="B119" s="11"/>
      <c r="C119" s="11"/>
    </row>
    <row r="120" spans="1:6" x14ac:dyDescent="0.25">
      <c r="B120" s="11"/>
      <c r="C120" s="11"/>
      <c r="D120" s="15" t="s">
        <v>154</v>
      </c>
      <c r="E120" s="22"/>
      <c r="F120" s="22">
        <f>F103+F112</f>
        <v>0</v>
      </c>
    </row>
    <row r="121" spans="1:6" x14ac:dyDescent="0.25">
      <c r="B121" s="11"/>
      <c r="C121" s="11"/>
    </row>
    <row r="122" spans="1:6" x14ac:dyDescent="0.25">
      <c r="B122" s="11"/>
      <c r="C122" s="11"/>
    </row>
    <row r="123" spans="1:6" x14ac:dyDescent="0.25">
      <c r="B123" s="11"/>
      <c r="C123" s="11"/>
      <c r="D123" s="15" t="s">
        <v>155</v>
      </c>
      <c r="E123" s="22"/>
      <c r="F123" s="22">
        <f>F103+F118</f>
        <v>0</v>
      </c>
    </row>
  </sheetData>
  <printOptions horizontalCentered="1"/>
  <pageMargins left="0.15" right="0.15" top="1" bottom="0.25" header="0.3" footer="0.3"/>
  <pageSetup scale="90" fitToHeight="0" orientation="portrait" r:id="rId1"/>
  <headerFooter scaleWithDoc="0" alignWithMargins="0">
    <oddHeader>&amp;LFILE NO. 2022-084
&amp;CSCHEDULE OF PRICES
2022 DIVISION, TAYLOR, LEWIS, &amp; MOORE RECONSTRUCTION
CITY OF FOND DU LAC&amp;RADDENDUM #1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City Of Fond du Lac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Harbridge, Sarah</dc:creator>
  <cp:lastModifiedBy>Harbridge, Sarah</cp:lastModifiedBy>
  <cp:lastPrinted>2022-07-14T14:01:25Z</cp:lastPrinted>
  <dcterms:created xsi:type="dcterms:W3CDTF">2020-02-05T19:23:17Z</dcterms:created>
  <dcterms:modified xsi:type="dcterms:W3CDTF">2022-07-18T12:19:31Z</dcterms:modified>
</cp:coreProperties>
</file>