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jects\2024 Projects\2024 Theisen Pond\Specifications\"/>
    </mc:Choice>
  </mc:AlternateContent>
  <bookViews>
    <workbookView xWindow="0" yWindow="0" windowWidth="28800" windowHeight="12300"/>
  </bookViews>
  <sheets>
    <sheet name="Base Bid,Alt1-2" sheetId="1" r:id="rId1"/>
  </sheets>
  <definedNames>
    <definedName name="_xlnm.Print_Area" localSheetId="0">'Base Bid,Alt1-2'!$A$1:$F$44</definedName>
  </definedNames>
  <calcPr calcId="162913"/>
</workbook>
</file>

<file path=xl/calcChain.xml><?xml version="1.0" encoding="utf-8"?>
<calcChain xmlns="http://schemas.openxmlformats.org/spreadsheetml/2006/main">
  <c r="F11" i="1" l="1"/>
  <c r="F3" i="1" l="1"/>
  <c r="F2" i="1" l="1"/>
  <c r="F20" i="1" l="1"/>
  <c r="F21" i="1"/>
  <c r="F22" i="1"/>
  <c r="F23" i="1" l="1"/>
  <c r="F39" i="1" l="1"/>
  <c r="F41" i="1" l="1"/>
  <c r="F42" i="1"/>
  <c r="F43" i="1"/>
  <c r="F40" i="1"/>
  <c r="F4" i="1"/>
  <c r="F5" i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4" i="1" l="1"/>
</calcChain>
</file>

<file path=xl/sharedStrings.xml><?xml version="1.0" encoding="utf-8"?>
<sst xmlns="http://schemas.openxmlformats.org/spreadsheetml/2006/main" count="133" uniqueCount="97">
  <si>
    <t>Item No</t>
  </si>
  <si>
    <t>Est Qty</t>
  </si>
  <si>
    <t>Units</t>
  </si>
  <si>
    <t>Item Description</t>
  </si>
  <si>
    <t>Unit Cost</t>
  </si>
  <si>
    <t>Bid Amount</t>
  </si>
  <si>
    <t>LNFT</t>
  </si>
  <si>
    <t>EACH</t>
  </si>
  <si>
    <t>CUYD</t>
  </si>
  <si>
    <t>600-01</t>
  </si>
  <si>
    <t>LPSM</t>
  </si>
  <si>
    <t>Traffic Control</t>
  </si>
  <si>
    <t>SQYD</t>
  </si>
  <si>
    <t>602-01</t>
  </si>
  <si>
    <t>Common Excavation</t>
  </si>
  <si>
    <t>TGAL</t>
  </si>
  <si>
    <t>Restoration Watering</t>
  </si>
  <si>
    <t>300-03</t>
  </si>
  <si>
    <t>310-01</t>
  </si>
  <si>
    <t>311-03</t>
  </si>
  <si>
    <t>313-01</t>
  </si>
  <si>
    <t>Silt Fence</t>
  </si>
  <si>
    <t>Rock Bag Ditch Check</t>
  </si>
  <si>
    <t>Mobilization</t>
  </si>
  <si>
    <t>Bid Total</t>
  </si>
  <si>
    <t>Rock Bag Silt Fence Relief</t>
  </si>
  <si>
    <t>Clay Liner</t>
  </si>
  <si>
    <t>300-01</t>
  </si>
  <si>
    <t>900-26</t>
  </si>
  <si>
    <t>201-12</t>
  </si>
  <si>
    <t>201-24</t>
  </si>
  <si>
    <t>201-48</t>
  </si>
  <si>
    <t>204-48</t>
  </si>
  <si>
    <t>206-12</t>
  </si>
  <si>
    <t>220-08</t>
  </si>
  <si>
    <t>223-36</t>
  </si>
  <si>
    <t>223-95</t>
  </si>
  <si>
    <t>230-04</t>
  </si>
  <si>
    <t>231-03</t>
  </si>
  <si>
    <t>233-48</t>
  </si>
  <si>
    <t>234-12</t>
  </si>
  <si>
    <t>234-48</t>
  </si>
  <si>
    <t>301-03</t>
  </si>
  <si>
    <t>310-10</t>
  </si>
  <si>
    <t>312-02</t>
  </si>
  <si>
    <t>315-99</t>
  </si>
  <si>
    <t>317-97</t>
  </si>
  <si>
    <t>600-10</t>
  </si>
  <si>
    <t>602-20</t>
  </si>
  <si>
    <t>602-96</t>
  </si>
  <si>
    <t>610-01</t>
  </si>
  <si>
    <t>610-10</t>
  </si>
  <si>
    <t>610-30</t>
  </si>
  <si>
    <t>610-96</t>
  </si>
  <si>
    <t>610-97</t>
  </si>
  <si>
    <t>610-98</t>
  </si>
  <si>
    <t>610-99</t>
  </si>
  <si>
    <t>900-01</t>
  </si>
  <si>
    <t>900-06</t>
  </si>
  <si>
    <t>900-21</t>
  </si>
  <si>
    <t>900-22</t>
  </si>
  <si>
    <t>900-27</t>
  </si>
  <si>
    <t>900-28</t>
  </si>
  <si>
    <t>12-Inch Class III Reinforced Concrete Storm Sewer</t>
  </si>
  <si>
    <t>24-Inch Class III Reinforced Concrete Storm Sewer</t>
  </si>
  <si>
    <t>48-Inch Class III Reinforced Concrete Storm Sewer</t>
  </si>
  <si>
    <t>38x60-Inch Class III HE Reinforced Concrete Storm Sewer</t>
  </si>
  <si>
    <t>12-Inch SDR 35 PVC Storm Sewer Main</t>
  </si>
  <si>
    <t>8 FT Dia Standard Precast Storm Sewer Manhole Including: Frame &amp; Cover, Complete in Place</t>
  </si>
  <si>
    <t>36-Inch Dia Field Inlet Including: Frame (R-5901-H) &amp; Grate (Type-G), Complete in Place</t>
  </si>
  <si>
    <t>4X6-FT Pond Outlet Structure</t>
  </si>
  <si>
    <t>Connect to Existing Storm Sewer Main</t>
  </si>
  <si>
    <t>Seal Existing Storm Sewer Main</t>
  </si>
  <si>
    <t>48-Inch Storm Sewer Bulkhead</t>
  </si>
  <si>
    <t>12-Inch Reinforced Concrete Apron End Wall</t>
  </si>
  <si>
    <t>48-Inch Reinforced Concrete Apron End Wall</t>
  </si>
  <si>
    <t>Light Riprap with Type R Fabric</t>
  </si>
  <si>
    <t>Medium Riprap with Type HR Fabric</t>
  </si>
  <si>
    <t>Erosion Mat, Class I, Urban, Type A</t>
  </si>
  <si>
    <t>Inlet Protection - Type B</t>
  </si>
  <si>
    <t>Stone Tracking Pad with Type R Fabric</t>
  </si>
  <si>
    <t>Sediment Trap</t>
  </si>
  <si>
    <t>Overflow Splillway</t>
  </si>
  <si>
    <t>Clearing &amp; Grubbing</t>
  </si>
  <si>
    <t>Common Excavation (Haul to City Site)</t>
  </si>
  <si>
    <t>4-Inch Topsoil, Seed, Fertilizer, &amp; Hydromulch</t>
  </si>
  <si>
    <t>2-Year Landscaping Allowance</t>
  </si>
  <si>
    <t>6-Inch Topsoil, Shoreline Zone Seed Mix, &amp; Fertilizer</t>
  </si>
  <si>
    <t>6-Inch Topsoil, WisDOT Seed Mixture #70 with Nurse Crop, &amp; Fertilizer</t>
  </si>
  <si>
    <t>4-Inch Topsoil, WISDOT Seed Mixture #70 Prairie Mix, and Fertilizer</t>
  </si>
  <si>
    <t>4-Inch Topsoil, WISDOT Seed Mixture #70 Prairie Mix, Fertilizer, and Hydromulch</t>
  </si>
  <si>
    <t>Chainlink Fence</t>
  </si>
  <si>
    <t>12-FT Wide Swing Vehicle Access Gate</t>
  </si>
  <si>
    <t>4-FT Wide Pedestrian Swing Gate</t>
  </si>
  <si>
    <t>Remove and Replace Fence</t>
  </si>
  <si>
    <t>6-FT Tall Temporary Chain Link Construction Fence</t>
  </si>
  <si>
    <t>Temporary Culvert &amp; Gravel Entrance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</si>
</sst>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8" fillId="0" borderId="0"/>
    <xf numFmtId="0" fontId="23" fillId="0" borderId="0"/>
    <xf numFmtId="0" fontId="26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38">
    <xf numFmtId="0" fontId="0" fillId="0" borderId="0" xfId="0"/>
    <xf numFmtId="0" fontId="22" fillId="0" borderId="0" xfId="0" applyFont="1"/>
    <xf numFmtId="44" fontId="0" fillId="0" borderId="0" xfId="0" applyNumberFormat="1"/>
    <xf numFmtId="0" fontId="19" fillId="0" borderId="10" xfId="42" applyFont="1" applyBorder="1" applyAlignment="1">
      <alignment wrapText="1"/>
    </xf>
    <xf numFmtId="1" fontId="0" fillId="0" borderId="0" xfId="0" applyNumberFormat="1"/>
    <xf numFmtId="0" fontId="20" fillId="33" borderId="18" xfId="0" applyFont="1" applyFill="1" applyBorder="1" applyAlignment="1">
      <alignment horizontal="center"/>
    </xf>
    <xf numFmtId="0" fontId="20" fillId="33" borderId="19" xfId="0" applyFont="1" applyFill="1" applyBorder="1" applyAlignment="1">
      <alignment horizontal="center"/>
    </xf>
    <xf numFmtId="0" fontId="20" fillId="33" borderId="19" xfId="0" applyFont="1" applyFill="1" applyBorder="1" applyAlignment="1">
      <alignment horizontal="center" wrapText="1"/>
    </xf>
    <xf numFmtId="44" fontId="20" fillId="33" borderId="19" xfId="0" applyNumberFormat="1" applyFont="1" applyFill="1" applyBorder="1" applyAlignment="1">
      <alignment horizontal="center"/>
    </xf>
    <xf numFmtId="44" fontId="20" fillId="33" borderId="20" xfId="0" applyNumberFormat="1" applyFont="1" applyFill="1" applyBorder="1" applyAlignment="1">
      <alignment horizontal="center"/>
    </xf>
    <xf numFmtId="0" fontId="19" fillId="0" borderId="22" xfId="42" applyFont="1" applyBorder="1" applyAlignment="1">
      <alignment wrapText="1"/>
    </xf>
    <xf numFmtId="0" fontId="22" fillId="0" borderId="19" xfId="42" applyFont="1" applyBorder="1" applyAlignment="1">
      <alignment horizontal="right" wrapText="1"/>
    </xf>
    <xf numFmtId="44" fontId="21" fillId="0" borderId="19" xfId="0" applyNumberFormat="1" applyFont="1" applyBorder="1"/>
    <xf numFmtId="44" fontId="21" fillId="0" borderId="20" xfId="0" applyNumberFormat="1" applyFont="1" applyBorder="1"/>
    <xf numFmtId="0" fontId="19" fillId="0" borderId="24" xfId="42" applyFont="1" applyBorder="1" applyAlignment="1">
      <alignment wrapText="1"/>
    </xf>
    <xf numFmtId="0" fontId="19" fillId="0" borderId="14" xfId="42" applyFont="1" applyBorder="1" applyAlignment="1">
      <alignment wrapText="1"/>
    </xf>
    <xf numFmtId="3" fontId="21" fillId="0" borderId="10" xfId="0" applyNumberFormat="1" applyFont="1" applyBorder="1" applyAlignment="1">
      <alignment wrapText="1"/>
    </xf>
    <xf numFmtId="44" fontId="21" fillId="0" borderId="10" xfId="0" applyNumberFormat="1" applyFont="1" applyBorder="1" applyAlignment="1">
      <alignment wrapText="1"/>
    </xf>
    <xf numFmtId="44" fontId="21" fillId="0" borderId="15" xfId="0" applyNumberFormat="1" applyFont="1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19" fillId="0" borderId="11" xfId="42" applyFont="1" applyBorder="1" applyAlignment="1">
      <alignment wrapText="1"/>
    </xf>
    <xf numFmtId="3" fontId="21" fillId="0" borderId="12" xfId="0" applyNumberFormat="1" applyFont="1" applyBorder="1" applyAlignment="1">
      <alignment wrapText="1"/>
    </xf>
    <xf numFmtId="0" fontId="19" fillId="0" borderId="12" xfId="42" applyFont="1" applyBorder="1" applyAlignment="1">
      <alignment wrapText="1"/>
    </xf>
    <xf numFmtId="44" fontId="21" fillId="0" borderId="12" xfId="0" applyNumberFormat="1" applyFont="1" applyBorder="1" applyAlignment="1">
      <alignment wrapText="1"/>
    </xf>
    <xf numFmtId="44" fontId="21" fillId="0" borderId="13" xfId="0" applyNumberFormat="1" applyFont="1" applyBorder="1" applyAlignment="1">
      <alignment wrapText="1"/>
    </xf>
    <xf numFmtId="0" fontId="19" fillId="0" borderId="16" xfId="42" applyFont="1" applyBorder="1" applyAlignment="1">
      <alignment wrapText="1"/>
    </xf>
    <xf numFmtId="3" fontId="21" fillId="0" borderId="17" xfId="0" applyNumberFormat="1" applyFont="1" applyBorder="1" applyAlignment="1">
      <alignment wrapText="1"/>
    </xf>
    <xf numFmtId="0" fontId="19" fillId="0" borderId="17" xfId="42" applyFont="1" applyBorder="1" applyAlignment="1">
      <alignment wrapText="1"/>
    </xf>
    <xf numFmtId="44" fontId="21" fillId="0" borderId="17" xfId="0" applyNumberFormat="1" applyFont="1" applyBorder="1" applyAlignment="1">
      <alignment wrapText="1"/>
    </xf>
    <xf numFmtId="0" fontId="24" fillId="0" borderId="0" xfId="0" applyFont="1" applyAlignment="1">
      <alignment wrapText="1"/>
    </xf>
    <xf numFmtId="44" fontId="25" fillId="0" borderId="10" xfId="0" applyNumberFormat="1" applyFont="1" applyBorder="1" applyAlignment="1">
      <alignment wrapText="1"/>
    </xf>
    <xf numFmtId="0" fontId="19" fillId="0" borderId="21" xfId="42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44" fontId="21" fillId="0" borderId="22" xfId="0" applyNumberFormat="1" applyFont="1" applyBorder="1" applyAlignment="1">
      <alignment wrapText="1"/>
    </xf>
    <xf numFmtId="44" fontId="21" fillId="0" borderId="23" xfId="0" applyNumberFormat="1" applyFont="1" applyBorder="1" applyAlignment="1">
      <alignment wrapText="1"/>
    </xf>
    <xf numFmtId="0" fontId="19" fillId="0" borderId="18" xfId="42" applyFont="1" applyBorder="1" applyAlignment="1">
      <alignment horizontal="center"/>
    </xf>
    <xf numFmtId="0" fontId="19" fillId="0" borderId="19" xfId="42" applyFont="1" applyBorder="1" applyAlignment="1">
      <alignment horizontal="center"/>
    </xf>
  </cellXfs>
  <cellStyles count="117">
    <cellStyle name="20% - Accent1" xfId="19" builtinId="30" customBuiltin="1"/>
    <cellStyle name="20% - Accent1 2" xfId="48"/>
    <cellStyle name="20% - Accent1 2 2" xfId="49"/>
    <cellStyle name="20% - Accent1 3" xfId="50"/>
    <cellStyle name="20% - Accent1 4" xfId="51"/>
    <cellStyle name="20% - Accent1 5" xfId="52"/>
    <cellStyle name="20% - Accent2" xfId="23" builtinId="34" customBuiltin="1"/>
    <cellStyle name="20% - Accent2 2" xfId="53"/>
    <cellStyle name="20% - Accent2 2 2" xfId="54"/>
    <cellStyle name="20% - Accent2 3" xfId="55"/>
    <cellStyle name="20% - Accent2 4" xfId="56"/>
    <cellStyle name="20% - Accent2 5" xfId="57"/>
    <cellStyle name="20% - Accent3" xfId="27" builtinId="38" customBuiltin="1"/>
    <cellStyle name="20% - Accent3 2" xfId="58"/>
    <cellStyle name="20% - Accent3 2 2" xfId="59"/>
    <cellStyle name="20% - Accent3 3" xfId="60"/>
    <cellStyle name="20% - Accent3 4" xfId="61"/>
    <cellStyle name="20% - Accent3 5" xfId="62"/>
    <cellStyle name="20% - Accent4" xfId="31" builtinId="42" customBuiltin="1"/>
    <cellStyle name="20% - Accent4 2" xfId="63"/>
    <cellStyle name="20% - Accent4 2 2" xfId="64"/>
    <cellStyle name="20% - Accent4 3" xfId="65"/>
    <cellStyle name="20% - Accent4 4" xfId="66"/>
    <cellStyle name="20% - Accent4 5" xfId="67"/>
    <cellStyle name="20% - Accent5" xfId="35" builtinId="46" customBuiltin="1"/>
    <cellStyle name="20% - Accent5 2" xfId="68"/>
    <cellStyle name="20% - Accent5 2 2" xfId="69"/>
    <cellStyle name="20% - Accent5 3" xfId="70"/>
    <cellStyle name="20% - Accent5 4" xfId="71"/>
    <cellStyle name="20% - Accent5 5" xfId="72"/>
    <cellStyle name="20% - Accent6" xfId="39" builtinId="50" customBuiltin="1"/>
    <cellStyle name="20% - Accent6 2" xfId="73"/>
    <cellStyle name="20% - Accent6 2 2" xfId="74"/>
    <cellStyle name="20% - Accent6 3" xfId="75"/>
    <cellStyle name="20% - Accent6 4" xfId="76"/>
    <cellStyle name="20% - Accent6 5" xfId="77"/>
    <cellStyle name="40% - Accent1" xfId="20" builtinId="31" customBuiltin="1"/>
    <cellStyle name="40% - Accent1 2" xfId="78"/>
    <cellStyle name="40% - Accent1 2 2" xfId="79"/>
    <cellStyle name="40% - Accent1 3" xfId="80"/>
    <cellStyle name="40% - Accent1 4" xfId="81"/>
    <cellStyle name="40% - Accent1 5" xfId="82"/>
    <cellStyle name="40% - Accent2" xfId="24" builtinId="35" customBuiltin="1"/>
    <cellStyle name="40% - Accent2 2" xfId="83"/>
    <cellStyle name="40% - Accent2 2 2" xfId="84"/>
    <cellStyle name="40% - Accent2 3" xfId="85"/>
    <cellStyle name="40% - Accent2 4" xfId="86"/>
    <cellStyle name="40% - Accent2 5" xfId="87"/>
    <cellStyle name="40% - Accent3" xfId="28" builtinId="39" customBuiltin="1"/>
    <cellStyle name="40% - Accent3 2" xfId="88"/>
    <cellStyle name="40% - Accent3 2 2" xfId="89"/>
    <cellStyle name="40% - Accent3 3" xfId="90"/>
    <cellStyle name="40% - Accent3 4" xfId="91"/>
    <cellStyle name="40% - Accent3 5" xfId="92"/>
    <cellStyle name="40% - Accent4" xfId="32" builtinId="43" customBuiltin="1"/>
    <cellStyle name="40% - Accent4 2" xfId="93"/>
    <cellStyle name="40% - Accent4 2 2" xfId="94"/>
    <cellStyle name="40% - Accent4 3" xfId="95"/>
    <cellStyle name="40% - Accent4 4" xfId="96"/>
    <cellStyle name="40% - Accent4 5" xfId="97"/>
    <cellStyle name="40% - Accent5" xfId="36" builtinId="47" customBuiltin="1"/>
    <cellStyle name="40% - Accent5 2" xfId="98"/>
    <cellStyle name="40% - Accent5 2 2" xfId="99"/>
    <cellStyle name="40% - Accent5 3" xfId="100"/>
    <cellStyle name="40% - Accent5 4" xfId="101"/>
    <cellStyle name="40% - Accent5 5" xfId="102"/>
    <cellStyle name="40% - Accent6" xfId="40" builtinId="51" customBuiltin="1"/>
    <cellStyle name="40% - Accent6 2" xfId="103"/>
    <cellStyle name="40% - Accent6 2 2" xfId="104"/>
    <cellStyle name="40% - Accent6 3" xfId="105"/>
    <cellStyle name="40% - Accent6 4" xfId="106"/>
    <cellStyle name="40% - Accent6 5" xfId="10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1" xfId="44"/>
    <cellStyle name="Normal 2" xfId="42"/>
    <cellStyle name="Normal 2 2" xfId="43"/>
    <cellStyle name="Normal 2 2 2" xfId="108"/>
    <cellStyle name="Normal 3" xfId="109"/>
    <cellStyle name="Normal 3 2" xfId="110"/>
    <cellStyle name="Normal 4" xfId="46"/>
    <cellStyle name="Normal 5" xfId="47"/>
    <cellStyle name="Normal 6" xfId="45"/>
    <cellStyle name="Note" xfId="15" builtinId="10" customBuiltin="1"/>
    <cellStyle name="Note 2" xfId="111"/>
    <cellStyle name="Note 2 2" xfId="112"/>
    <cellStyle name="Note 3" xfId="113"/>
    <cellStyle name="Note 3 2" xfId="114"/>
    <cellStyle name="Note 4" xfId="115"/>
    <cellStyle name="Note 5" xfId="116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workbookViewId="0">
      <selection activeCell="B42" sqref="B42"/>
    </sheetView>
  </sheetViews>
  <sheetFormatPr defaultRowHeight="15" x14ac:dyDescent="0.25"/>
  <cols>
    <col min="1" max="2" width="7.42578125" bestFit="1" customWidth="1"/>
    <col min="3" max="3" width="7.42578125" customWidth="1"/>
    <col min="4" max="4" width="52.85546875" customWidth="1"/>
    <col min="5" max="5" width="9.28515625" customWidth="1"/>
    <col min="6" max="6" width="14.42578125" customWidth="1"/>
    <col min="7" max="7" width="9.140625" customWidth="1"/>
    <col min="8" max="8" width="9.5703125" customWidth="1"/>
  </cols>
  <sheetData>
    <row r="1" spans="1:14" ht="15.75" thickBot="1" x14ac:dyDescent="0.3">
      <c r="A1" s="5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9" t="s">
        <v>5</v>
      </c>
    </row>
    <row r="2" spans="1:14" s="19" customFormat="1" ht="15" customHeight="1" x14ac:dyDescent="0.25">
      <c r="A2" s="21" t="s">
        <v>29</v>
      </c>
      <c r="B2" s="22">
        <v>198</v>
      </c>
      <c r="C2" s="23" t="s">
        <v>6</v>
      </c>
      <c r="D2" s="14" t="s">
        <v>63</v>
      </c>
      <c r="E2" s="24">
        <v>0</v>
      </c>
      <c r="F2" s="25">
        <f>B2*E2</f>
        <v>0</v>
      </c>
      <c r="J2" s="20"/>
    </row>
    <row r="3" spans="1:14" s="19" customFormat="1" ht="15" customHeight="1" x14ac:dyDescent="0.25">
      <c r="A3" s="26" t="s">
        <v>30</v>
      </c>
      <c r="B3" s="27">
        <v>20</v>
      </c>
      <c r="C3" s="28" t="s">
        <v>6</v>
      </c>
      <c r="D3" s="3" t="s">
        <v>64</v>
      </c>
      <c r="E3" s="29">
        <v>0</v>
      </c>
      <c r="F3" s="18">
        <f t="shared" ref="F3:F43" si="0">B3*E3</f>
        <v>0</v>
      </c>
      <c r="J3" s="20"/>
    </row>
    <row r="4" spans="1:14" s="19" customFormat="1" ht="30" customHeight="1" x14ac:dyDescent="0.25">
      <c r="A4" s="15" t="s">
        <v>31</v>
      </c>
      <c r="B4" s="16">
        <v>523</v>
      </c>
      <c r="C4" s="3" t="s">
        <v>6</v>
      </c>
      <c r="D4" s="3" t="s">
        <v>65</v>
      </c>
      <c r="E4" s="17">
        <v>0</v>
      </c>
      <c r="F4" s="18">
        <f t="shared" si="0"/>
        <v>0</v>
      </c>
      <c r="J4" s="20"/>
    </row>
    <row r="5" spans="1:14" s="19" customFormat="1" ht="15" customHeight="1" x14ac:dyDescent="0.25">
      <c r="A5" s="15" t="s">
        <v>32</v>
      </c>
      <c r="B5" s="16">
        <v>8</v>
      </c>
      <c r="C5" s="3" t="s">
        <v>6</v>
      </c>
      <c r="D5" s="3" t="s">
        <v>66</v>
      </c>
      <c r="E5" s="17">
        <v>0</v>
      </c>
      <c r="F5" s="18">
        <f t="shared" si="0"/>
        <v>0</v>
      </c>
      <c r="J5" s="20"/>
    </row>
    <row r="6" spans="1:14" s="19" customFormat="1" ht="15" customHeight="1" x14ac:dyDescent="0.25">
      <c r="A6" s="15" t="s">
        <v>33</v>
      </c>
      <c r="B6" s="16">
        <v>18</v>
      </c>
      <c r="C6" s="3" t="s">
        <v>6</v>
      </c>
      <c r="D6" s="3" t="s">
        <v>67</v>
      </c>
      <c r="E6" s="17">
        <v>0</v>
      </c>
      <c r="F6" s="18">
        <f t="shared" si="0"/>
        <v>0</v>
      </c>
      <c r="H6" s="30"/>
      <c r="I6" s="30"/>
      <c r="J6" s="20"/>
      <c r="K6" s="30"/>
      <c r="L6" s="30"/>
      <c r="M6" s="30"/>
      <c r="N6" s="30"/>
    </row>
    <row r="7" spans="1:14" s="19" customFormat="1" ht="26.25" x14ac:dyDescent="0.25">
      <c r="A7" s="15" t="s">
        <v>34</v>
      </c>
      <c r="B7" s="16">
        <v>2</v>
      </c>
      <c r="C7" s="3" t="s">
        <v>7</v>
      </c>
      <c r="D7" s="3" t="s">
        <v>68</v>
      </c>
      <c r="E7" s="17">
        <v>0</v>
      </c>
      <c r="F7" s="18">
        <f t="shared" si="0"/>
        <v>0</v>
      </c>
      <c r="J7" s="20"/>
    </row>
    <row r="8" spans="1:14" s="19" customFormat="1" ht="26.25" x14ac:dyDescent="0.25">
      <c r="A8" s="15" t="s">
        <v>35</v>
      </c>
      <c r="B8" s="16">
        <v>1</v>
      </c>
      <c r="C8" s="3" t="s">
        <v>7</v>
      </c>
      <c r="D8" s="3" t="s">
        <v>69</v>
      </c>
      <c r="E8" s="17">
        <v>0</v>
      </c>
      <c r="F8" s="18">
        <f t="shared" si="0"/>
        <v>0</v>
      </c>
      <c r="J8" s="20"/>
    </row>
    <row r="9" spans="1:14" s="19" customFormat="1" ht="15" customHeight="1" x14ac:dyDescent="0.25">
      <c r="A9" s="15" t="s">
        <v>36</v>
      </c>
      <c r="B9" s="16">
        <v>1</v>
      </c>
      <c r="C9" s="3" t="s">
        <v>7</v>
      </c>
      <c r="D9" s="3" t="s">
        <v>70</v>
      </c>
      <c r="E9" s="17">
        <v>0</v>
      </c>
      <c r="F9" s="18">
        <f t="shared" si="0"/>
        <v>0</v>
      </c>
      <c r="J9" s="20"/>
    </row>
    <row r="10" spans="1:14" s="19" customFormat="1" ht="15" customHeight="1" x14ac:dyDescent="0.25">
      <c r="A10" s="15" t="s">
        <v>37</v>
      </c>
      <c r="B10" s="16">
        <v>3</v>
      </c>
      <c r="C10" s="3" t="s">
        <v>7</v>
      </c>
      <c r="D10" s="3" t="s">
        <v>71</v>
      </c>
      <c r="E10" s="17">
        <v>0</v>
      </c>
      <c r="F10" s="18">
        <f t="shared" si="0"/>
        <v>0</v>
      </c>
      <c r="J10" s="20"/>
    </row>
    <row r="11" spans="1:14" s="19" customFormat="1" ht="15" customHeight="1" x14ac:dyDescent="0.25">
      <c r="A11" s="15" t="s">
        <v>38</v>
      </c>
      <c r="B11" s="16">
        <v>1</v>
      </c>
      <c r="C11" s="3" t="s">
        <v>7</v>
      </c>
      <c r="D11" s="3" t="s">
        <v>72</v>
      </c>
      <c r="E11" s="17">
        <v>0</v>
      </c>
      <c r="F11" s="18">
        <f t="shared" ref="F11" si="1">B11*E11</f>
        <v>0</v>
      </c>
      <c r="J11" s="20"/>
    </row>
    <row r="12" spans="1:14" s="19" customFormat="1" ht="15" customHeight="1" x14ac:dyDescent="0.25">
      <c r="A12" s="15" t="s">
        <v>39</v>
      </c>
      <c r="B12" s="16">
        <v>1</v>
      </c>
      <c r="C12" s="3" t="s">
        <v>7</v>
      </c>
      <c r="D12" s="3" t="s">
        <v>73</v>
      </c>
      <c r="E12" s="31">
        <v>0</v>
      </c>
      <c r="F12" s="18">
        <f t="shared" si="0"/>
        <v>0</v>
      </c>
      <c r="J12" s="20"/>
    </row>
    <row r="13" spans="1:14" s="19" customFormat="1" ht="15" customHeight="1" x14ac:dyDescent="0.25">
      <c r="A13" s="15" t="s">
        <v>40</v>
      </c>
      <c r="B13" s="16">
        <v>1</v>
      </c>
      <c r="C13" s="3" t="s">
        <v>7</v>
      </c>
      <c r="D13" s="3" t="s">
        <v>74</v>
      </c>
      <c r="E13" s="17">
        <v>0</v>
      </c>
      <c r="F13" s="18">
        <f t="shared" si="0"/>
        <v>0</v>
      </c>
      <c r="J13" s="20"/>
    </row>
    <row r="14" spans="1:14" s="19" customFormat="1" ht="15" customHeight="1" x14ac:dyDescent="0.25">
      <c r="A14" s="15" t="s">
        <v>41</v>
      </c>
      <c r="B14" s="16">
        <v>1</v>
      </c>
      <c r="C14" s="3" t="s">
        <v>7</v>
      </c>
      <c r="D14" s="3" t="s">
        <v>75</v>
      </c>
      <c r="E14" s="17">
        <v>0</v>
      </c>
      <c r="F14" s="18">
        <f t="shared" si="0"/>
        <v>0</v>
      </c>
      <c r="J14" s="20"/>
    </row>
    <row r="15" spans="1:14" s="19" customFormat="1" ht="15" customHeight="1" x14ac:dyDescent="0.25">
      <c r="A15" s="15" t="s">
        <v>27</v>
      </c>
      <c r="B15" s="16">
        <v>20</v>
      </c>
      <c r="C15" s="3" t="s">
        <v>12</v>
      </c>
      <c r="D15" s="3" t="s">
        <v>76</v>
      </c>
      <c r="E15" s="17">
        <v>0</v>
      </c>
      <c r="F15" s="18">
        <f t="shared" si="0"/>
        <v>0</v>
      </c>
      <c r="J15" s="20"/>
    </row>
    <row r="16" spans="1:14" s="19" customFormat="1" ht="15" customHeight="1" x14ac:dyDescent="0.25">
      <c r="A16" s="15" t="s">
        <v>17</v>
      </c>
      <c r="B16" s="16">
        <v>120</v>
      </c>
      <c r="C16" s="3" t="s">
        <v>12</v>
      </c>
      <c r="D16" s="3" t="s">
        <v>77</v>
      </c>
      <c r="E16" s="17">
        <v>0</v>
      </c>
      <c r="F16" s="18">
        <f t="shared" si="0"/>
        <v>0</v>
      </c>
      <c r="J16" s="20"/>
    </row>
    <row r="17" spans="1:10" s="19" customFormat="1" ht="15" customHeight="1" x14ac:dyDescent="0.25">
      <c r="A17" s="15" t="s">
        <v>42</v>
      </c>
      <c r="B17" s="16">
        <v>6650</v>
      </c>
      <c r="C17" s="3" t="s">
        <v>12</v>
      </c>
      <c r="D17" s="3" t="s">
        <v>78</v>
      </c>
      <c r="E17" s="17">
        <v>0</v>
      </c>
      <c r="F17" s="18">
        <f t="shared" si="0"/>
        <v>0</v>
      </c>
      <c r="J17" s="20"/>
    </row>
    <row r="18" spans="1:10" s="19" customFormat="1" ht="15" customHeight="1" x14ac:dyDescent="0.25">
      <c r="A18" s="15" t="s">
        <v>18</v>
      </c>
      <c r="B18" s="16">
        <v>2060</v>
      </c>
      <c r="C18" s="3" t="s">
        <v>6</v>
      </c>
      <c r="D18" s="3" t="s">
        <v>21</v>
      </c>
      <c r="E18" s="17">
        <v>0</v>
      </c>
      <c r="F18" s="18">
        <f t="shared" si="0"/>
        <v>0</v>
      </c>
      <c r="J18" s="20"/>
    </row>
    <row r="19" spans="1:10" s="19" customFormat="1" ht="15" customHeight="1" x14ac:dyDescent="0.25">
      <c r="A19" s="15" t="s">
        <v>43</v>
      </c>
      <c r="B19" s="16">
        <v>4</v>
      </c>
      <c r="C19" s="3" t="s">
        <v>7</v>
      </c>
      <c r="D19" s="3" t="s">
        <v>25</v>
      </c>
      <c r="E19" s="17">
        <v>0</v>
      </c>
      <c r="F19" s="18">
        <f t="shared" si="0"/>
        <v>0</v>
      </c>
      <c r="J19" s="20"/>
    </row>
    <row r="20" spans="1:10" s="19" customFormat="1" ht="15" customHeight="1" x14ac:dyDescent="0.25">
      <c r="A20" s="15" t="s">
        <v>19</v>
      </c>
      <c r="B20" s="16">
        <v>4</v>
      </c>
      <c r="C20" s="3" t="s">
        <v>7</v>
      </c>
      <c r="D20" s="3" t="s">
        <v>22</v>
      </c>
      <c r="E20" s="17">
        <v>0</v>
      </c>
      <c r="F20" s="18">
        <f t="shared" ref="F20:F22" si="2">B20*E20</f>
        <v>0</v>
      </c>
      <c r="J20" s="20"/>
    </row>
    <row r="21" spans="1:10" s="19" customFormat="1" ht="15" customHeight="1" x14ac:dyDescent="0.25">
      <c r="A21" s="15" t="s">
        <v>44</v>
      </c>
      <c r="B21" s="16">
        <v>4</v>
      </c>
      <c r="C21" s="3" t="s">
        <v>7</v>
      </c>
      <c r="D21" s="3" t="s">
        <v>79</v>
      </c>
      <c r="E21" s="17">
        <v>0</v>
      </c>
      <c r="F21" s="18">
        <f t="shared" si="2"/>
        <v>0</v>
      </c>
      <c r="J21" s="20"/>
    </row>
    <row r="22" spans="1:10" s="19" customFormat="1" ht="15" customHeight="1" x14ac:dyDescent="0.25">
      <c r="A22" s="15" t="s">
        <v>20</v>
      </c>
      <c r="B22" s="16">
        <v>1</v>
      </c>
      <c r="C22" s="3" t="s">
        <v>7</v>
      </c>
      <c r="D22" s="3" t="s">
        <v>80</v>
      </c>
      <c r="E22" s="17">
        <v>0</v>
      </c>
      <c r="F22" s="18">
        <f t="shared" si="2"/>
        <v>0</v>
      </c>
      <c r="J22" s="20"/>
    </row>
    <row r="23" spans="1:10" s="19" customFormat="1" ht="15" customHeight="1" x14ac:dyDescent="0.25">
      <c r="A23" s="15" t="s">
        <v>45</v>
      </c>
      <c r="B23" s="16">
        <v>1</v>
      </c>
      <c r="C23" s="3" t="s">
        <v>7</v>
      </c>
      <c r="D23" s="3" t="s">
        <v>81</v>
      </c>
      <c r="E23" s="17">
        <v>0</v>
      </c>
      <c r="F23" s="18">
        <f t="shared" ref="F23" si="3">B23*E23</f>
        <v>0</v>
      </c>
      <c r="J23" s="20"/>
    </row>
    <row r="24" spans="1:10" s="19" customFormat="1" ht="15" customHeight="1" x14ac:dyDescent="0.25">
      <c r="A24" s="15" t="s">
        <v>46</v>
      </c>
      <c r="B24" s="16">
        <v>1</v>
      </c>
      <c r="C24" s="3" t="s">
        <v>7</v>
      </c>
      <c r="D24" s="3" t="s">
        <v>82</v>
      </c>
      <c r="E24" s="17">
        <v>0</v>
      </c>
      <c r="F24" s="18">
        <f t="shared" si="0"/>
        <v>0</v>
      </c>
      <c r="J24" s="20"/>
    </row>
    <row r="25" spans="1:10" s="19" customFormat="1" ht="15" customHeight="1" x14ac:dyDescent="0.25">
      <c r="A25" s="15" t="s">
        <v>9</v>
      </c>
      <c r="B25" s="16">
        <v>1</v>
      </c>
      <c r="C25" s="3" t="s">
        <v>10</v>
      </c>
      <c r="D25" s="3" t="s">
        <v>23</v>
      </c>
      <c r="E25" s="17">
        <v>0</v>
      </c>
      <c r="F25" s="18">
        <f t="shared" si="0"/>
        <v>0</v>
      </c>
      <c r="J25" s="20"/>
    </row>
    <row r="26" spans="1:10" s="19" customFormat="1" ht="15" customHeight="1" x14ac:dyDescent="0.25">
      <c r="A26" s="15" t="s">
        <v>47</v>
      </c>
      <c r="B26" s="16">
        <v>1</v>
      </c>
      <c r="C26" s="3" t="s">
        <v>10</v>
      </c>
      <c r="D26" s="3" t="s">
        <v>11</v>
      </c>
      <c r="E26" s="17">
        <v>0</v>
      </c>
      <c r="F26" s="18">
        <f t="shared" si="0"/>
        <v>0</v>
      </c>
      <c r="J26" s="20"/>
    </row>
    <row r="27" spans="1:10" s="19" customFormat="1" ht="15" customHeight="1" x14ac:dyDescent="0.25">
      <c r="A27" s="15" t="s">
        <v>13</v>
      </c>
      <c r="B27" s="16">
        <v>1</v>
      </c>
      <c r="C27" s="3" t="s">
        <v>10</v>
      </c>
      <c r="D27" s="3" t="s">
        <v>83</v>
      </c>
      <c r="E27" s="17">
        <v>0</v>
      </c>
      <c r="F27" s="18">
        <f t="shared" si="0"/>
        <v>0</v>
      </c>
      <c r="J27" s="20"/>
    </row>
    <row r="28" spans="1:10" s="19" customFormat="1" ht="15" customHeight="1" x14ac:dyDescent="0.25">
      <c r="A28" s="15" t="s">
        <v>48</v>
      </c>
      <c r="B28" s="16">
        <v>28158</v>
      </c>
      <c r="C28" s="3" t="s">
        <v>8</v>
      </c>
      <c r="D28" s="3" t="s">
        <v>14</v>
      </c>
      <c r="E28" s="17">
        <v>0</v>
      </c>
      <c r="F28" s="18">
        <f t="shared" si="0"/>
        <v>0</v>
      </c>
      <c r="J28" s="20"/>
    </row>
    <row r="29" spans="1:10" s="19" customFormat="1" ht="15" customHeight="1" x14ac:dyDescent="0.25">
      <c r="A29" s="15" t="s">
        <v>49</v>
      </c>
      <c r="B29" s="16">
        <v>1700</v>
      </c>
      <c r="C29" s="3" t="s">
        <v>8</v>
      </c>
      <c r="D29" s="3" t="s">
        <v>84</v>
      </c>
      <c r="E29" s="17">
        <v>0</v>
      </c>
      <c r="F29" s="18">
        <f t="shared" si="0"/>
        <v>0</v>
      </c>
      <c r="J29" s="20"/>
    </row>
    <row r="30" spans="1:10" s="19" customFormat="1" ht="15" customHeight="1" x14ac:dyDescent="0.25">
      <c r="A30" s="15" t="s">
        <v>50</v>
      </c>
      <c r="B30" s="16">
        <v>1858</v>
      </c>
      <c r="C30" s="3" t="s">
        <v>12</v>
      </c>
      <c r="D30" s="3" t="s">
        <v>85</v>
      </c>
      <c r="E30" s="17">
        <v>0</v>
      </c>
      <c r="F30" s="18">
        <f t="shared" si="0"/>
        <v>0</v>
      </c>
      <c r="J30" s="20"/>
    </row>
    <row r="31" spans="1:10" s="19" customFormat="1" ht="15" customHeight="1" x14ac:dyDescent="0.25">
      <c r="A31" s="15" t="s">
        <v>51</v>
      </c>
      <c r="B31" s="16">
        <v>162</v>
      </c>
      <c r="C31" s="3" t="s">
        <v>15</v>
      </c>
      <c r="D31" s="3" t="s">
        <v>16</v>
      </c>
      <c r="E31" s="17">
        <v>0</v>
      </c>
      <c r="F31" s="18">
        <f t="shared" si="0"/>
        <v>0</v>
      </c>
      <c r="J31" s="20"/>
    </row>
    <row r="32" spans="1:10" s="19" customFormat="1" ht="15" customHeight="1" x14ac:dyDescent="0.25">
      <c r="A32" s="15" t="s">
        <v>52</v>
      </c>
      <c r="B32" s="16">
        <v>1</v>
      </c>
      <c r="C32" s="3" t="s">
        <v>10</v>
      </c>
      <c r="D32" s="3" t="s">
        <v>86</v>
      </c>
      <c r="E32" s="17">
        <v>0</v>
      </c>
      <c r="F32" s="18">
        <f t="shared" si="0"/>
        <v>0</v>
      </c>
      <c r="J32" s="20"/>
    </row>
    <row r="33" spans="1:10" s="19" customFormat="1" ht="15" customHeight="1" x14ac:dyDescent="0.25">
      <c r="A33" s="15" t="s">
        <v>53</v>
      </c>
      <c r="B33" s="16">
        <v>2347</v>
      </c>
      <c r="C33" s="3" t="s">
        <v>12</v>
      </c>
      <c r="D33" s="3" t="s">
        <v>87</v>
      </c>
      <c r="E33" s="17">
        <v>0</v>
      </c>
      <c r="F33" s="18">
        <f t="shared" si="0"/>
        <v>0</v>
      </c>
      <c r="J33" s="20"/>
    </row>
    <row r="34" spans="1:10" s="19" customFormat="1" ht="30" customHeight="1" x14ac:dyDescent="0.25">
      <c r="A34" s="15" t="s">
        <v>54</v>
      </c>
      <c r="B34" s="16">
        <v>2091</v>
      </c>
      <c r="C34" s="3" t="s">
        <v>12</v>
      </c>
      <c r="D34" s="3" t="s">
        <v>88</v>
      </c>
      <c r="E34" s="17">
        <v>0</v>
      </c>
      <c r="F34" s="18">
        <f t="shared" si="0"/>
        <v>0</v>
      </c>
      <c r="J34" s="20"/>
    </row>
    <row r="35" spans="1:10" s="19" customFormat="1" ht="30" customHeight="1" x14ac:dyDescent="0.25">
      <c r="A35" s="15" t="s">
        <v>55</v>
      </c>
      <c r="B35" s="16">
        <v>2179</v>
      </c>
      <c r="C35" s="3" t="s">
        <v>12</v>
      </c>
      <c r="D35" s="3" t="s">
        <v>89</v>
      </c>
      <c r="E35" s="17">
        <v>0</v>
      </c>
      <c r="F35" s="18">
        <f t="shared" si="0"/>
        <v>0</v>
      </c>
      <c r="J35" s="20"/>
    </row>
    <row r="36" spans="1:10" s="19" customFormat="1" ht="15" customHeight="1" x14ac:dyDescent="0.25">
      <c r="A36" s="15" t="s">
        <v>56</v>
      </c>
      <c r="B36" s="16">
        <v>1585</v>
      </c>
      <c r="C36" s="3" t="s">
        <v>12</v>
      </c>
      <c r="D36" s="3" t="s">
        <v>90</v>
      </c>
      <c r="E36" s="17">
        <v>0</v>
      </c>
      <c r="F36" s="18">
        <f t="shared" si="0"/>
        <v>0</v>
      </c>
      <c r="J36" s="20"/>
    </row>
    <row r="37" spans="1:10" s="19" customFormat="1" ht="15" customHeight="1" x14ac:dyDescent="0.25">
      <c r="A37" s="15" t="s">
        <v>57</v>
      </c>
      <c r="B37" s="16">
        <v>862</v>
      </c>
      <c r="C37" s="3" t="s">
        <v>6</v>
      </c>
      <c r="D37" s="3" t="s">
        <v>91</v>
      </c>
      <c r="E37" s="17">
        <v>0</v>
      </c>
      <c r="F37" s="18">
        <f t="shared" si="0"/>
        <v>0</v>
      </c>
      <c r="J37" s="20"/>
    </row>
    <row r="38" spans="1:10" s="19" customFormat="1" ht="15" customHeight="1" x14ac:dyDescent="0.25">
      <c r="A38" s="15" t="s">
        <v>58</v>
      </c>
      <c r="B38" s="16">
        <v>6734</v>
      </c>
      <c r="C38" s="3" t="s">
        <v>12</v>
      </c>
      <c r="D38" s="3" t="s">
        <v>26</v>
      </c>
      <c r="E38" s="17">
        <v>0</v>
      </c>
      <c r="F38" s="18">
        <f t="shared" si="0"/>
        <v>0</v>
      </c>
      <c r="J38" s="20"/>
    </row>
    <row r="39" spans="1:10" s="19" customFormat="1" ht="15" customHeight="1" x14ac:dyDescent="0.25">
      <c r="A39" s="15" t="s">
        <v>59</v>
      </c>
      <c r="B39" s="16">
        <v>1</v>
      </c>
      <c r="C39" s="3" t="s">
        <v>7</v>
      </c>
      <c r="D39" s="3" t="s">
        <v>92</v>
      </c>
      <c r="E39" s="17">
        <v>0</v>
      </c>
      <c r="F39" s="18">
        <f t="shared" ref="F39" si="4">B39*E39</f>
        <v>0</v>
      </c>
      <c r="J39" s="20"/>
    </row>
    <row r="40" spans="1:10" s="19" customFormat="1" ht="15" customHeight="1" x14ac:dyDescent="0.25">
      <c r="A40" s="15" t="s">
        <v>60</v>
      </c>
      <c r="B40" s="16">
        <v>1</v>
      </c>
      <c r="C40" s="3" t="s">
        <v>7</v>
      </c>
      <c r="D40" s="3" t="s">
        <v>93</v>
      </c>
      <c r="E40" s="17">
        <v>0</v>
      </c>
      <c r="F40" s="18">
        <f t="shared" si="0"/>
        <v>0</v>
      </c>
      <c r="J40" s="20"/>
    </row>
    <row r="41" spans="1:10" s="19" customFormat="1" ht="15" customHeight="1" x14ac:dyDescent="0.25">
      <c r="A41" s="15" t="s">
        <v>28</v>
      </c>
      <c r="B41" s="16">
        <v>1</v>
      </c>
      <c r="C41" s="3" t="s">
        <v>10</v>
      </c>
      <c r="D41" s="3" t="s">
        <v>94</v>
      </c>
      <c r="E41" s="17">
        <v>0</v>
      </c>
      <c r="F41" s="18">
        <f t="shared" si="0"/>
        <v>0</v>
      </c>
      <c r="J41" s="20"/>
    </row>
    <row r="42" spans="1:10" s="19" customFormat="1" ht="15" customHeight="1" x14ac:dyDescent="0.25">
      <c r="A42" s="32" t="s">
        <v>61</v>
      </c>
      <c r="B42" s="33">
        <v>1</v>
      </c>
      <c r="C42" s="10" t="s">
        <v>10</v>
      </c>
      <c r="D42" s="10" t="s">
        <v>95</v>
      </c>
      <c r="E42" s="34">
        <v>0</v>
      </c>
      <c r="F42" s="35">
        <f t="shared" si="0"/>
        <v>0</v>
      </c>
      <c r="J42" s="20"/>
    </row>
    <row r="43" spans="1:10" s="19" customFormat="1" ht="15" customHeight="1" thickBot="1" x14ac:dyDescent="0.3">
      <c r="A43" s="15" t="s">
        <v>62</v>
      </c>
      <c r="B43" s="16">
        <v>1</v>
      </c>
      <c r="C43" s="3" t="s">
        <v>10</v>
      </c>
      <c r="D43" s="3" t="s">
        <v>96</v>
      </c>
      <c r="E43" s="17">
        <v>0</v>
      </c>
      <c r="F43" s="18">
        <f t="shared" si="0"/>
        <v>0</v>
      </c>
      <c r="J43" s="20"/>
    </row>
    <row r="44" spans="1:10" ht="15.75" thickBot="1" x14ac:dyDescent="0.3">
      <c r="A44" s="36"/>
      <c r="B44" s="37"/>
      <c r="C44" s="37"/>
      <c r="D44" s="11" t="s">
        <v>24</v>
      </c>
      <c r="E44" s="12"/>
      <c r="F44" s="13">
        <f>SUM(F2:F41,F42:F43)</f>
        <v>0</v>
      </c>
      <c r="J44" s="4"/>
    </row>
    <row r="45" spans="1:10" x14ac:dyDescent="0.25">
      <c r="E45" s="2"/>
      <c r="F45" s="2"/>
    </row>
    <row r="46" spans="1:10" x14ac:dyDescent="0.25">
      <c r="B46" s="1"/>
      <c r="C46" s="1"/>
      <c r="D46" s="1"/>
    </row>
  </sheetData>
  <mergeCells count="1">
    <mergeCell ref="A44:C44"/>
  </mergeCells>
  <pageMargins left="0.25" right="0.25" top="0.85" bottom="0.25" header="0.3" footer="0.3"/>
  <pageSetup orientation="portrait" r:id="rId1"/>
  <headerFooter alignWithMargins="0">
    <oddHeader>&amp;C&amp;9Schedule of Prices
Theisen Storm Water Management Pond
City of Fond du Lac, Wisconsin
&amp;R&amp;9
SCHEDULE OF PRICES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Base Bid,Alt1-2</vt:lpstr>
      <vt:lpstr>'Base Bid,Alt1-2'!Print_Area</vt:lpstr>
    </vt:vector>
  </TitlesOfParts>
  <Company>City Of Fond du Lac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Kohn, Jackie</dc:creator>
  <cp:lastModifiedBy>Harbridge, Sarah</cp:lastModifiedBy>
  <cp:lastPrinted>2024-01-23T21:52:05Z</cp:lastPrinted>
  <dcterms:created xsi:type="dcterms:W3CDTF">2015-03-24T13:09:46Z</dcterms:created>
  <dcterms:modified xsi:type="dcterms:W3CDTF">2024-01-31T15:47:25Z</dcterms:modified>
</cp:coreProperties>
</file>