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Projects\2025 Projects\2025 Utilities and Street\Specifications\Addendum\Addendum2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Titles" localSheetId="0">Sheet1!$A:$F,Sheet1!$1:$1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4" i="1" l="1"/>
  <c r="F124" i="1" l="1"/>
  <c r="F86" i="1" l="1"/>
  <c r="F87" i="1"/>
  <c r="F129" i="1" l="1"/>
  <c r="F130" i="1"/>
  <c r="F93" i="1" l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5" i="1"/>
  <c r="F126" i="1"/>
  <c r="F127" i="1"/>
  <c r="F128" i="1"/>
  <c r="F131" i="1"/>
  <c r="F75" i="1" l="1"/>
  <c r="F76" i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7" i="1"/>
  <c r="F78" i="1"/>
  <c r="F79" i="1"/>
  <c r="F80" i="1"/>
  <c r="F81" i="1"/>
  <c r="F82" i="1"/>
  <c r="F83" i="1"/>
  <c r="F84" i="1"/>
  <c r="F85" i="1"/>
  <c r="F88" i="1"/>
  <c r="F89" i="1"/>
  <c r="F90" i="1"/>
  <c r="F91" i="1"/>
  <c r="F92" i="1"/>
  <c r="F2" i="1"/>
  <c r="F132" i="1" l="1"/>
  <c r="F133" i="1" l="1"/>
  <c r="F134" i="1" l="1"/>
  <c r="F135" i="1" s="1"/>
  <c r="F146" i="1"/>
  <c r="F136" i="1" l="1"/>
  <c r="F137" i="1" l="1"/>
  <c r="F138" i="1" l="1"/>
  <c r="F139" i="1" s="1"/>
  <c r="F140" i="1" l="1"/>
  <c r="F141" i="1" s="1"/>
  <c r="F142" i="1" s="1"/>
  <c r="F143" i="1" s="1"/>
  <c r="F147" i="1" l="1"/>
  <c r="F148" i="1" s="1"/>
  <c r="F149" i="1" l="1"/>
  <c r="F150" i="1" s="1"/>
  <c r="F151" i="1" s="1"/>
  <c r="F152" i="1" s="1"/>
  <c r="F153" i="1" s="1"/>
  <c r="F154" i="1" s="1"/>
  <c r="F155" i="1" s="1"/>
  <c r="F158" i="1" s="1"/>
  <c r="F156" i="1" l="1"/>
  <c r="F170" i="1" s="1"/>
  <c r="F159" i="1" l="1"/>
  <c r="F160" i="1" s="1"/>
  <c r="F161" i="1" s="1"/>
  <c r="F162" i="1" s="1"/>
  <c r="F163" i="1" s="1"/>
  <c r="F164" i="1" s="1"/>
  <c r="F165" i="1" s="1"/>
  <c r="F166" i="1" s="1"/>
  <c r="F167" i="1" l="1"/>
  <c r="F168" i="1" s="1"/>
  <c r="F171" i="1" s="1"/>
</calcChain>
</file>

<file path=xl/sharedStrings.xml><?xml version="1.0" encoding="utf-8"?>
<sst xmlns="http://schemas.openxmlformats.org/spreadsheetml/2006/main" count="499" uniqueCount="344">
  <si>
    <t>Item No</t>
  </si>
  <si>
    <t>Est Qty</t>
  </si>
  <si>
    <t>Units</t>
  </si>
  <si>
    <t>Item Description</t>
  </si>
  <si>
    <t>Unit Cost</t>
  </si>
  <si>
    <t>Bid Amount</t>
  </si>
  <si>
    <t>100-06</t>
  </si>
  <si>
    <t>100-08</t>
  </si>
  <si>
    <t>100-10</t>
  </si>
  <si>
    <t>110-04</t>
  </si>
  <si>
    <t>112-04</t>
  </si>
  <si>
    <t>120-20</t>
  </si>
  <si>
    <t>120-21</t>
  </si>
  <si>
    <t>121-02</t>
  </si>
  <si>
    <t>122-01</t>
  </si>
  <si>
    <t>122-04</t>
  </si>
  <si>
    <t>124-02</t>
  </si>
  <si>
    <t>200-12</t>
  </si>
  <si>
    <t>200-15</t>
  </si>
  <si>
    <t>200-18</t>
  </si>
  <si>
    <t>201-12</t>
  </si>
  <si>
    <t>201-15</t>
  </si>
  <si>
    <t>201-21</t>
  </si>
  <si>
    <t>201-24</t>
  </si>
  <si>
    <t>201-27</t>
  </si>
  <si>
    <t>201-36</t>
  </si>
  <si>
    <t>203-12</t>
  </si>
  <si>
    <t>203-15</t>
  </si>
  <si>
    <t>206-04</t>
  </si>
  <si>
    <t>206-06</t>
  </si>
  <si>
    <t>206-08</t>
  </si>
  <si>
    <t>206-10</t>
  </si>
  <si>
    <t>206-15</t>
  </si>
  <si>
    <t>221-04</t>
  </si>
  <si>
    <t>221-06</t>
  </si>
  <si>
    <t>221-08</t>
  </si>
  <si>
    <t>221-24</t>
  </si>
  <si>
    <t>222-01</t>
  </si>
  <si>
    <t>222-02</t>
  </si>
  <si>
    <t>223-24</t>
  </si>
  <si>
    <t>223-30</t>
  </si>
  <si>
    <t>223-31</t>
  </si>
  <si>
    <t>225-04</t>
  </si>
  <si>
    <t>225-06</t>
  </si>
  <si>
    <t>230-02</t>
  </si>
  <si>
    <t>230-03</t>
  </si>
  <si>
    <t>230-04</t>
  </si>
  <si>
    <t>230-05</t>
  </si>
  <si>
    <t>230-06</t>
  </si>
  <si>
    <t>231-01</t>
  </si>
  <si>
    <t>231-02</t>
  </si>
  <si>
    <t>231-06</t>
  </si>
  <si>
    <t>232-01</t>
  </si>
  <si>
    <t>233-08</t>
  </si>
  <si>
    <t>233-10</t>
  </si>
  <si>
    <t>233-12</t>
  </si>
  <si>
    <t>300-98</t>
  </si>
  <si>
    <t>312-06</t>
  </si>
  <si>
    <t>400-06</t>
  </si>
  <si>
    <t>400-08</t>
  </si>
  <si>
    <t>400-40</t>
  </si>
  <si>
    <t>404-06</t>
  </si>
  <si>
    <t>404-08</t>
  </si>
  <si>
    <t>408-08</t>
  </si>
  <si>
    <t>420-04</t>
  </si>
  <si>
    <t>420-05</t>
  </si>
  <si>
    <t>421-03</t>
  </si>
  <si>
    <t>421-05</t>
  </si>
  <si>
    <t>421-06</t>
  </si>
  <si>
    <t>422-06</t>
  </si>
  <si>
    <t>422-08</t>
  </si>
  <si>
    <t>423-06</t>
  </si>
  <si>
    <t>423-08</t>
  </si>
  <si>
    <t>424-06</t>
  </si>
  <si>
    <t>424-08</t>
  </si>
  <si>
    <t>425-06</t>
  </si>
  <si>
    <t>426-03</t>
  </si>
  <si>
    <t>427-04</t>
  </si>
  <si>
    <t>427-06</t>
  </si>
  <si>
    <t>427-08</t>
  </si>
  <si>
    <t>428-04</t>
  </si>
  <si>
    <t>428-06</t>
  </si>
  <si>
    <t>428-08</t>
  </si>
  <si>
    <t>430-06</t>
  </si>
  <si>
    <t>430-08</t>
  </si>
  <si>
    <t>440-01</t>
  </si>
  <si>
    <t>450-02</t>
  </si>
  <si>
    <t>452-01</t>
  </si>
  <si>
    <t>453-01</t>
  </si>
  <si>
    <t>454-01</t>
  </si>
  <si>
    <t>454-98</t>
  </si>
  <si>
    <t>460-10</t>
  </si>
  <si>
    <t>460-11</t>
  </si>
  <si>
    <t>460-30</t>
  </si>
  <si>
    <t>460-31</t>
  </si>
  <si>
    <t>500-02</t>
  </si>
  <si>
    <t>500-98</t>
  </si>
  <si>
    <t>501-07</t>
  </si>
  <si>
    <t>502-01</t>
  </si>
  <si>
    <t>502-02</t>
  </si>
  <si>
    <t>502-04</t>
  </si>
  <si>
    <t>502-05</t>
  </si>
  <si>
    <t>503-02</t>
  </si>
  <si>
    <t>503-98</t>
  </si>
  <si>
    <t>504-20</t>
  </si>
  <si>
    <t>505-11</t>
  </si>
  <si>
    <t>506-89</t>
  </si>
  <si>
    <t>506-90</t>
  </si>
  <si>
    <t>506-91</t>
  </si>
  <si>
    <t>506-92</t>
  </si>
  <si>
    <t>506-93</t>
  </si>
  <si>
    <t>506-94</t>
  </si>
  <si>
    <t>506-95</t>
  </si>
  <si>
    <t>600-10</t>
  </si>
  <si>
    <t>601-01</t>
  </si>
  <si>
    <t>601-02</t>
  </si>
  <si>
    <t>602-10</t>
  </si>
  <si>
    <t>602-20</t>
  </si>
  <si>
    <t>602-21</t>
  </si>
  <si>
    <t>602-22</t>
  </si>
  <si>
    <t>602-32</t>
  </si>
  <si>
    <t>604-01</t>
  </si>
  <si>
    <t>604-03</t>
  </si>
  <si>
    <t>605-10</t>
  </si>
  <si>
    <t>605-20</t>
  </si>
  <si>
    <t>605-95</t>
  </si>
  <si>
    <t>606-01</t>
  </si>
  <si>
    <t>606-20</t>
  </si>
  <si>
    <t>606-50</t>
  </si>
  <si>
    <t>606-62</t>
  </si>
  <si>
    <t>606-65</t>
  </si>
  <si>
    <t>606-70</t>
  </si>
  <si>
    <t>608-01</t>
  </si>
  <si>
    <t>608-30</t>
  </si>
  <si>
    <t>610-01</t>
  </si>
  <si>
    <t>610-10</t>
  </si>
  <si>
    <t>610-99</t>
  </si>
  <si>
    <t>611-01</t>
  </si>
  <si>
    <t>611-10</t>
  </si>
  <si>
    <t>611-12</t>
  </si>
  <si>
    <t>611-14</t>
  </si>
  <si>
    <t>611-18</t>
  </si>
  <si>
    <t>611-42</t>
  </si>
  <si>
    <t>611-52</t>
  </si>
  <si>
    <t>611-60</t>
  </si>
  <si>
    <t>611-61</t>
  </si>
  <si>
    <t>611-62</t>
  </si>
  <si>
    <t>612-10</t>
  </si>
  <si>
    <t>612-11</t>
  </si>
  <si>
    <t>612-12</t>
  </si>
  <si>
    <t>612-14</t>
  </si>
  <si>
    <t>612-42</t>
  </si>
  <si>
    <t>612-52</t>
  </si>
  <si>
    <t>612-60</t>
  </si>
  <si>
    <t>612-61</t>
  </si>
  <si>
    <t>612-62</t>
  </si>
  <si>
    <t>6-Inch SDR 35 PVC Sanitary Sewer Laterals</t>
  </si>
  <si>
    <t>8-Inch SDR 35 PVC Sanitary Sewer Main</t>
  </si>
  <si>
    <t>10-Inch SDR 35 PVC Sanitary Sewer Main</t>
  </si>
  <si>
    <t>4-FT Diameter Standard Precast Sanitary Sewer Manhole Including: Frame and Cover, Complete in Place</t>
  </si>
  <si>
    <t>4-FT Diameter Standard Precast Sanitary Sewer Outside Drop Manhole Including: Frame and Cover, Complete in Place</t>
  </si>
  <si>
    <t>Connect to Existing Sanitary Sewer Manhole</t>
  </si>
  <si>
    <t>Connect to Existing Sanitary Sewer Main</t>
  </si>
  <si>
    <t>Abandon Existing Sanitary Sewer Manhole</t>
  </si>
  <si>
    <t>Adjust Existing Sanitary Manhole Rings and Frame</t>
  </si>
  <si>
    <t>Neenah Foundry R-1550 (9-Inch) Sanitary Manhole Frame and Cover Including Adjusting Rings</t>
  </si>
  <si>
    <t>2-Inch Polystyrene Insulation - Sanitary Sewer</t>
  </si>
  <si>
    <t>12-Inch Storm Sewer Pipe</t>
  </si>
  <si>
    <t>15-Inch Storm Sewer Pipe</t>
  </si>
  <si>
    <t>18-Inch Storm Sewer Pipe</t>
  </si>
  <si>
    <t>12-Inch Class III Reinforced Concrete Storm Sewer</t>
  </si>
  <si>
    <t>15-Inch Class III Reinforced Concrete Storm Sewer</t>
  </si>
  <si>
    <t>21-Inch Class III Reinforced Concrete Storm Sewer</t>
  </si>
  <si>
    <t>24-Inch Class III Reinforced Concrete Storm Sewer</t>
  </si>
  <si>
    <t>27-Inch Class III Reinforced Concrete Storm Sewer</t>
  </si>
  <si>
    <t>36-Inch Class III Reinforced Concrete Storm Sewer</t>
  </si>
  <si>
    <t>12-Inch Class V Reinforced Concrete Storm Sewer</t>
  </si>
  <si>
    <t>15-Inch Class V Reinforced Concrete Storm Sewer</t>
  </si>
  <si>
    <t>4-Inch SDR 35 PVC Storm Sewer Laterals</t>
  </si>
  <si>
    <t>6-Inch SDR 35 PVC Storm Sewer Laterals</t>
  </si>
  <si>
    <t>8-Inch SDR 35 PVC Storm Sewer Main</t>
  </si>
  <si>
    <t>10-Inch SDR 35 PVC Storm Sewer Main</t>
  </si>
  <si>
    <t>15-Inch SDR 35 PVC Storm Sewer Main</t>
  </si>
  <si>
    <t>4-FT Diameter Standard Precast Storm Sewer Manhole With Flat Top Including: Frame and Cover, Complete in Place</t>
  </si>
  <si>
    <t>6-FT Diameter Standard Precast Storm Sewer Manhole With Flat Top Including: Frame and Cover, Complete in Place</t>
  </si>
  <si>
    <t>8-FT Diameter Standard Precast Storm Sewer Manhole With Flat Top Including: Frame and Cover, Complete in Place</t>
  </si>
  <si>
    <t>4-FT Diameter Standard Precast Storm Sewer Manhole With Flat Top Including: Type "H" Catch Basin Frame (R-3067) and Grate, Complete in Place</t>
  </si>
  <si>
    <t>Type "H" Catch Basin Including: Frame (R-3067) and Grate (Type-R), Complete in Place</t>
  </si>
  <si>
    <t>Type "H" Catch Basin Including: Frame (R-3067) and Grate (Type-L), Complete in Place</t>
  </si>
  <si>
    <t>24-Inch Diameter Field Inlet Including: Frame (R-5901-E) and Grate (Type-G), Complete in Place</t>
  </si>
  <si>
    <t>30-Inch Diameter Field Inlet Including: Frame (R-5901-G) and Grate (Type-G), Complete in Place</t>
  </si>
  <si>
    <t>30-Inch Diameter Field Inlet Including: Frame (R-2560-E) and Grate (Beehive), Complete in Place</t>
  </si>
  <si>
    <t>4-FT Diameter Precast Storm Sewer Manhole with 4-FT Sump Including: Frame and Cover, Complete in Place</t>
  </si>
  <si>
    <t>6-FT Diameter Precast Storm Sewer Manhole with 4-FT Sump Including: Frame and Cover, Complete in Place</t>
  </si>
  <si>
    <t>Connect to Existing Storm Sewer Structure (New Connection)</t>
  </si>
  <si>
    <t>Connect to Existing Storm Sewer Structure (New Connection and Bench Modification)</t>
  </si>
  <si>
    <t>Connect to Existing Storm Sewer Main</t>
  </si>
  <si>
    <t>Connect to Existing Storm Lateral</t>
  </si>
  <si>
    <t>Concrete Collars for Pipe</t>
  </si>
  <si>
    <t>Abandon and Seal Existing Catch Basin</t>
  </si>
  <si>
    <t>Abandon Existing Storm Manhole</t>
  </si>
  <si>
    <t>Remove Existing Storm Sewer 30-Inch and Smaller</t>
  </si>
  <si>
    <t>Adjust Existing Storm Manhole or Catch Basin Rings and Frame</t>
  </si>
  <si>
    <t>8-Inch Storm Sewer Bulkhead</t>
  </si>
  <si>
    <t>10-Inch Storm Sewer Bulkhead</t>
  </si>
  <si>
    <t>12-Inch Storm Sewer Bulkhead</t>
  </si>
  <si>
    <t>Inlet Protection - Type D-M</t>
  </si>
  <si>
    <t>Connect to Existing 6-Inch Water Main</t>
  </si>
  <si>
    <t>Connect to Existing 8-Inch Water Main</t>
  </si>
  <si>
    <t>Slurry Backfill</t>
  </si>
  <si>
    <t>6-Inch PVC DR18 Water Main</t>
  </si>
  <si>
    <t>8-Inch PVC DR18 Water Main</t>
  </si>
  <si>
    <t>8-Inch HDPE DR11 Water Main by Directional Drilling</t>
  </si>
  <si>
    <t>8x6-Inch Cross</t>
  </si>
  <si>
    <t>8x8-Inch Cross</t>
  </si>
  <si>
    <t>6x6-Inch Tee</t>
  </si>
  <si>
    <t>8x6-Inch Tee</t>
  </si>
  <si>
    <t>8x8-Inch Tee</t>
  </si>
  <si>
    <t>6-Inch 90-Degree Bend</t>
  </si>
  <si>
    <t>8-Inch 90-Degree Bend</t>
  </si>
  <si>
    <t>6-Inch 45-Degree Bend</t>
  </si>
  <si>
    <t>8-Inch 45-Degree Bend</t>
  </si>
  <si>
    <t>6-Inch 22½-Degree Bend</t>
  </si>
  <si>
    <t>8-Inch 22½-Degree Bend</t>
  </si>
  <si>
    <t>6-Inch 11¼-Degree Bend</t>
  </si>
  <si>
    <t>8x6-Inch Reducer</t>
  </si>
  <si>
    <t>4-Inch Cap on Existing Main</t>
  </si>
  <si>
    <t>6-Inch Cap on Existing Main</t>
  </si>
  <si>
    <t>8-Inch Cap on Existing Main</t>
  </si>
  <si>
    <t>4-Inch Plug</t>
  </si>
  <si>
    <t>6-Inch Plug</t>
  </si>
  <si>
    <t>8-Inch Plug</t>
  </si>
  <si>
    <t>6-Inch Water Main Valve and Box</t>
  </si>
  <si>
    <t>8-Inch Water Main Valve and Box</t>
  </si>
  <si>
    <t>Fire Hydrant</t>
  </si>
  <si>
    <t>2-Inch Polystyrene Insulation - Water Main and Services</t>
  </si>
  <si>
    <t>32 Lb Anode Bag</t>
  </si>
  <si>
    <t>Temporary 2-Inch Blow Off</t>
  </si>
  <si>
    <t>Abandon Existing Hydrant</t>
  </si>
  <si>
    <t>1¼-Inch Water Service Including: Corp, Stop, Box Saddle and Union</t>
  </si>
  <si>
    <t>1¼-Inch Polyethylene Water Service Pipe</t>
  </si>
  <si>
    <t>2-Inch Water Service Including: Corp, Stop, Box Saddle and Union</t>
  </si>
  <si>
    <t>2-Inch Polyethylene Water Service Pipe</t>
  </si>
  <si>
    <t>Electrical Access Box, Plastic, Installation</t>
  </si>
  <si>
    <t>Conduit, Schedule 40 PVC, 2-Inch Diameter</t>
  </si>
  <si>
    <t>Electrical Wire 6 AWG</t>
  </si>
  <si>
    <t>Electrical Wire 8 AWG</t>
  </si>
  <si>
    <t>Electrical Wire 12 AWG</t>
  </si>
  <si>
    <t>Tracer Wire</t>
  </si>
  <si>
    <t>Electrical Service Meter Pedestal Installation</t>
  </si>
  <si>
    <t>Remove Concrete Bases</t>
  </si>
  <si>
    <t>Ornamental Street Light Pole and LED Luminaire Installation</t>
  </si>
  <si>
    <t>Remove Signal Face</t>
  </si>
  <si>
    <t>Remove Signal Standard</t>
  </si>
  <si>
    <t>Pedestrian Push Button 4-ft Standard Pole Installation</t>
  </si>
  <si>
    <t>RRFB Standard Installation</t>
  </si>
  <si>
    <t>RRFB Pole Installation</t>
  </si>
  <si>
    <t>Salvage Signal Standard</t>
  </si>
  <si>
    <t>Salvage Signal Cabinet</t>
  </si>
  <si>
    <t>Traffic Control</t>
  </si>
  <si>
    <t>Sawcut Asphalt Pavement</t>
  </si>
  <si>
    <t>Sawcut Concrete Pavement</t>
  </si>
  <si>
    <t>Crack and Damage Survey</t>
  </si>
  <si>
    <t>Common Excavation</t>
  </si>
  <si>
    <t>Excavation Below Subgrade and 3-Inch Dense Base</t>
  </si>
  <si>
    <t>Rock Excavation</t>
  </si>
  <si>
    <t>Sidewalk and Driveway Removal</t>
  </si>
  <si>
    <t>Drilled Tie Bars (No. 4 X 12-Inch)</t>
  </si>
  <si>
    <t>Drilled Dowel Bars (1 X 18-Inch)</t>
  </si>
  <si>
    <t>30-Inch Concrete Curb and Gutter - Standard</t>
  </si>
  <si>
    <t>36-Inch Concrete Curb and Gutter - Standard</t>
  </si>
  <si>
    <t>Remove and Replace Integral Curb</t>
  </si>
  <si>
    <t>4-Inch Concrete Sidewalk and Carriage Walk</t>
  </si>
  <si>
    <t>6-Inch Concrete Drive Approach and Sidewalk</t>
  </si>
  <si>
    <t>Drilled Sidewalk Bars (No. 4 X 12-Inch)</t>
  </si>
  <si>
    <t>24x60-Inch Detectable Warning Field</t>
  </si>
  <si>
    <t xml:space="preserve">Concrete Pedestrian Curb </t>
  </si>
  <si>
    <t>Concrete Steps</t>
  </si>
  <si>
    <t>3-Inch Asphalt Driveway and Trail</t>
  </si>
  <si>
    <t>6-Inch Gravel Driveway</t>
  </si>
  <si>
    <t>4-Inch Topsoil, Seed, Fertilizer, and Hydromulch</t>
  </si>
  <si>
    <t>Restoration Watering</t>
  </si>
  <si>
    <t>Common Excavation (Asphalt Alt)</t>
  </si>
  <si>
    <t>5-Inch Crushed Aggregate Base Course - 1¼-Inch Dense Base (Asphalt Alt)</t>
  </si>
  <si>
    <t>6-Inch Crushed Aggregate Base Course - 1¼-Inch Dense Base (Asphalt Alt)</t>
  </si>
  <si>
    <t>8-Inch Crushed Aggregate Base Course - 1¼-Inch Dense Base  (Asphalt Alt)</t>
  </si>
  <si>
    <t>6-Inch Crushed Aggregate Base Course -  3-Inch Dense Base (Asphalt Alt)</t>
  </si>
  <si>
    <t>2½-Inch Asphalt Binder Course (Asphalt Alt)</t>
  </si>
  <si>
    <t>2-Inch Asphalt Surface Course (Asphalt Alt)</t>
  </si>
  <si>
    <t>6-Inch Concrete Pavement (Asphalt Alt)</t>
  </si>
  <si>
    <t>7-Inch Concrete Pavement (Asphalt Alt)</t>
  </si>
  <si>
    <t>8-Inch Concrete Pavement (Asphalt Alt)</t>
  </si>
  <si>
    <t>5-Inch Crushed Aggregate Base Course - 1¼-Inch Dense Base (Concrete Alt)</t>
  </si>
  <si>
    <t>5½-Inch Crushed Aggregate Base Course - 1¼-Inch Dense Base (Concrete Alt)</t>
  </si>
  <si>
    <t>6-Inch Crushed Aggregate Base Course - 1¼-Inch Dense Base (Concrete Alt)</t>
  </si>
  <si>
    <t>8-Inch Crushed Aggregate Base Course - 1¼-Inch Dense Base (Concrete Alt)</t>
  </si>
  <si>
    <t>2½-Inch Asphalt Binder Course (Concrete Alt)</t>
  </si>
  <si>
    <t>2-Inch Asphalt Surface Course (Concrete Alt)</t>
  </si>
  <si>
    <t>6-Inch Concrete Pavement (Concrete Alt)</t>
  </si>
  <si>
    <t>7-Inch Concrete Pavement (Concrete Alt)</t>
  </si>
  <si>
    <t>8-Inch Concrete Pavement (Concrete Alt)</t>
  </si>
  <si>
    <t>LNFT</t>
  </si>
  <si>
    <t>EACH</t>
  </si>
  <si>
    <t>SQFT</t>
  </si>
  <si>
    <t>SQYD</t>
  </si>
  <si>
    <t>CUYD</t>
  </si>
  <si>
    <t>LPSM</t>
  </si>
  <si>
    <t>TGAL</t>
  </si>
  <si>
    <t>Remove Riprap</t>
  </si>
  <si>
    <t>Abandon Valve</t>
  </si>
  <si>
    <t>Remove and Replace Electrical Service Meter Pedestal</t>
  </si>
  <si>
    <t>Remove and Replace Electrical Access Box</t>
  </si>
  <si>
    <t>Landscaping and Restoration on Private Property</t>
  </si>
  <si>
    <t>Alternate 1 - Asphalt Paving</t>
  </si>
  <si>
    <t>Alternate 2 - Concrete Paving</t>
  </si>
  <si>
    <t>Base Bid Sub-Total</t>
  </si>
  <si>
    <t>Alternate 1 - Sub Total</t>
  </si>
  <si>
    <t>Alternate 2 - Sub Total</t>
  </si>
  <si>
    <t>Total Base Bid, Alternate 1</t>
  </si>
  <si>
    <t>Total Base Bid, Alternate 2</t>
  </si>
  <si>
    <t>121-01</t>
  </si>
  <si>
    <t>201-18</t>
  </si>
  <si>
    <t>201-30</t>
  </si>
  <si>
    <t>201-42</t>
  </si>
  <si>
    <t>211-12</t>
  </si>
  <si>
    <t>221-05</t>
  </si>
  <si>
    <t>230-01</t>
  </si>
  <si>
    <t>231-03</t>
  </si>
  <si>
    <t>231-05</t>
  </si>
  <si>
    <t>602-35</t>
  </si>
  <si>
    <t>604-50</t>
  </si>
  <si>
    <t>Seal Existing Sanitary Sewer Main</t>
  </si>
  <si>
    <t>18-Inch Class III Reinforced Concrete Storm Sewer</t>
  </si>
  <si>
    <t>30-Inch Class III Reinforced Concrete Storm Sewer</t>
  </si>
  <si>
    <t>42-Inch Class III Reinforced Concrete Storm Sewer</t>
  </si>
  <si>
    <t>12-Inch HDPE Dual Wall Storm Sewer</t>
  </si>
  <si>
    <t>5-FT Diameter Standard Precast Storm Sewer Manhole With Flat Top Including: Frame and Cover, Complete in Place</t>
  </si>
  <si>
    <t>Connect to Existing Storm Sewer Structure (Existing Opening)</t>
  </si>
  <si>
    <t>Seal Existing Storm Sewer Main</t>
  </si>
  <si>
    <t>Abandoned Storm Sewer Fill (Cellular Concrete or Sand)</t>
  </si>
  <si>
    <t>Remove and Replace Fence</t>
  </si>
  <si>
    <t>Concrete Surface Drain and Flume</t>
  </si>
  <si>
    <t>612-18</t>
  </si>
  <si>
    <t>6-Inch Crushed Aggregate Base Course -  3-Inch Dense Base (Concrete Alt)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</si>
</sst>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sz val="10"/>
      <name val="Arial"/>
      <family val="2"/>
    </font>
    <font>
      <sz val="11"/>
      <name val="Times New Roman"/>
      <family val="1"/>
    </font>
    <font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8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/>
    <xf numFmtId="0" fontId="1" fillId="0" borderId="0"/>
    <xf numFmtId="0" fontId="1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0" borderId="0"/>
    <xf numFmtId="0" fontId="19" fillId="0" borderId="0"/>
    <xf numFmtId="0" fontId="19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2" fillId="33" borderId="10" xfId="0" applyFont="1" applyFill="1" applyBorder="1" applyAlignment="1">
      <alignment horizontal="center"/>
    </xf>
    <xf numFmtId="44" fontId="22" fillId="33" borderId="10" xfId="0" applyNumberFormat="1" applyFont="1" applyFill="1" applyBorder="1" applyAlignment="1">
      <alignment horizontal="center"/>
    </xf>
    <xf numFmtId="3" fontId="22" fillId="33" borderId="10" xfId="0" applyNumberFormat="1" applyFont="1" applyFill="1" applyBorder="1" applyAlignment="1">
      <alignment horizontal="center"/>
    </xf>
    <xf numFmtId="44" fontId="21" fillId="0" borderId="10" xfId="0" applyNumberFormat="1" applyFont="1" applyBorder="1"/>
    <xf numFmtId="0" fontId="21" fillId="0" borderId="0" xfId="0" applyFont="1"/>
    <xf numFmtId="1" fontId="21" fillId="0" borderId="0" xfId="0" applyNumberFormat="1" applyFont="1"/>
    <xf numFmtId="0" fontId="23" fillId="0" borderId="10" xfId="0" applyFont="1" applyBorder="1"/>
    <xf numFmtId="0" fontId="1" fillId="0" borderId="10" xfId="143" applyBorder="1"/>
    <xf numFmtId="0" fontId="24" fillId="0" borderId="10" xfId="0" applyFont="1" applyBorder="1"/>
    <xf numFmtId="0" fontId="1" fillId="0" borderId="10" xfId="143" applyFont="1" applyBorder="1"/>
    <xf numFmtId="1" fontId="23" fillId="0" borderId="10" xfId="0" applyNumberFormat="1" applyFont="1" applyBorder="1"/>
    <xf numFmtId="0" fontId="21" fillId="0" borderId="0" xfId="0" applyFont="1" applyAlignment="1"/>
    <xf numFmtId="0" fontId="23" fillId="0" borderId="10" xfId="0" applyFont="1" applyBorder="1" applyAlignment="1">
      <alignment wrapText="1"/>
    </xf>
    <xf numFmtId="0" fontId="24" fillId="0" borderId="10" xfId="0" applyFont="1" applyBorder="1" applyAlignment="1">
      <alignment wrapText="1"/>
    </xf>
    <xf numFmtId="0" fontId="25" fillId="0" borderId="11" xfId="41" applyFont="1" applyFill="1" applyBorder="1" applyAlignment="1">
      <alignment horizontal="center" vertical="center" wrapText="1"/>
    </xf>
    <xf numFmtId="0" fontId="25" fillId="0" borderId="10" xfId="41" applyFont="1" applyFill="1" applyBorder="1" applyAlignment="1">
      <alignment horizontal="right" wrapText="1"/>
    </xf>
    <xf numFmtId="0" fontId="26" fillId="0" borderId="10" xfId="0" applyFont="1" applyBorder="1" applyAlignment="1">
      <alignment horizontal="right" wrapText="1"/>
    </xf>
    <xf numFmtId="44" fontId="21" fillId="0" borderId="10" xfId="177" applyFont="1" applyBorder="1"/>
    <xf numFmtId="0" fontId="21" fillId="0" borderId="10" xfId="0" applyFont="1" applyBorder="1"/>
    <xf numFmtId="0" fontId="0" fillId="0" borderId="10" xfId="143" applyFont="1" applyBorder="1"/>
  </cellXfs>
  <cellStyles count="178">
    <cellStyle name="20% - Accent1" xfId="18" builtinId="30" customBuiltin="1"/>
    <cellStyle name="20% - Accent1 2" xfId="47"/>
    <cellStyle name="20% - Accent1 2 2" xfId="160"/>
    <cellStyle name="20% - Accent1 3" xfId="61"/>
    <cellStyle name="20% - Accent1 4" xfId="75"/>
    <cellStyle name="20% - Accent1 5" xfId="89"/>
    <cellStyle name="20% - Accent1 6" xfId="103"/>
    <cellStyle name="20% - Accent1 7" xfId="117"/>
    <cellStyle name="20% - Accent1 8" xfId="131"/>
    <cellStyle name="20% - Accent1 9" xfId="145"/>
    <cellStyle name="20% - Accent2" xfId="22" builtinId="34" customBuiltin="1"/>
    <cellStyle name="20% - Accent2 2" xfId="49"/>
    <cellStyle name="20% - Accent2 2 2" xfId="161"/>
    <cellStyle name="20% - Accent2 3" xfId="63"/>
    <cellStyle name="20% - Accent2 4" xfId="77"/>
    <cellStyle name="20% - Accent2 5" xfId="91"/>
    <cellStyle name="20% - Accent2 6" xfId="105"/>
    <cellStyle name="20% - Accent2 7" xfId="119"/>
    <cellStyle name="20% - Accent2 8" xfId="133"/>
    <cellStyle name="20% - Accent2 9" xfId="147"/>
    <cellStyle name="20% - Accent3" xfId="26" builtinId="38" customBuiltin="1"/>
    <cellStyle name="20% - Accent3 2" xfId="51"/>
    <cellStyle name="20% - Accent3 2 2" xfId="162"/>
    <cellStyle name="20% - Accent3 3" xfId="65"/>
    <cellStyle name="20% - Accent3 4" xfId="79"/>
    <cellStyle name="20% - Accent3 5" xfId="93"/>
    <cellStyle name="20% - Accent3 6" xfId="107"/>
    <cellStyle name="20% - Accent3 7" xfId="121"/>
    <cellStyle name="20% - Accent3 8" xfId="135"/>
    <cellStyle name="20% - Accent3 9" xfId="149"/>
    <cellStyle name="20% - Accent4" xfId="30" builtinId="42" customBuiltin="1"/>
    <cellStyle name="20% - Accent4 2" xfId="53"/>
    <cellStyle name="20% - Accent4 2 2" xfId="163"/>
    <cellStyle name="20% - Accent4 3" xfId="67"/>
    <cellStyle name="20% - Accent4 4" xfId="81"/>
    <cellStyle name="20% - Accent4 5" xfId="95"/>
    <cellStyle name="20% - Accent4 6" xfId="109"/>
    <cellStyle name="20% - Accent4 7" xfId="123"/>
    <cellStyle name="20% - Accent4 8" xfId="137"/>
    <cellStyle name="20% - Accent4 9" xfId="151"/>
    <cellStyle name="20% - Accent5" xfId="34" builtinId="46" customBuiltin="1"/>
    <cellStyle name="20% - Accent5 2" xfId="55"/>
    <cellStyle name="20% - Accent5 2 2" xfId="164"/>
    <cellStyle name="20% - Accent5 3" xfId="69"/>
    <cellStyle name="20% - Accent5 4" xfId="83"/>
    <cellStyle name="20% - Accent5 5" xfId="97"/>
    <cellStyle name="20% - Accent5 6" xfId="111"/>
    <cellStyle name="20% - Accent5 7" xfId="125"/>
    <cellStyle name="20% - Accent5 8" xfId="139"/>
    <cellStyle name="20% - Accent5 9" xfId="153"/>
    <cellStyle name="20% - Accent6" xfId="38" builtinId="50" customBuiltin="1"/>
    <cellStyle name="20% - Accent6 2" xfId="57"/>
    <cellStyle name="20% - Accent6 2 2" xfId="165"/>
    <cellStyle name="20% - Accent6 3" xfId="71"/>
    <cellStyle name="20% - Accent6 4" xfId="85"/>
    <cellStyle name="20% - Accent6 5" xfId="99"/>
    <cellStyle name="20% - Accent6 6" xfId="113"/>
    <cellStyle name="20% - Accent6 7" xfId="127"/>
    <cellStyle name="20% - Accent6 8" xfId="141"/>
    <cellStyle name="20% - Accent6 9" xfId="155"/>
    <cellStyle name="40% - Accent1" xfId="19" builtinId="31" customBuiltin="1"/>
    <cellStyle name="40% - Accent1 2" xfId="48"/>
    <cellStyle name="40% - Accent1 2 2" xfId="166"/>
    <cellStyle name="40% - Accent1 3" xfId="62"/>
    <cellStyle name="40% - Accent1 4" xfId="76"/>
    <cellStyle name="40% - Accent1 5" xfId="90"/>
    <cellStyle name="40% - Accent1 6" xfId="104"/>
    <cellStyle name="40% - Accent1 7" xfId="118"/>
    <cellStyle name="40% - Accent1 8" xfId="132"/>
    <cellStyle name="40% - Accent1 9" xfId="146"/>
    <cellStyle name="40% - Accent2" xfId="23" builtinId="35" customBuiltin="1"/>
    <cellStyle name="40% - Accent2 2" xfId="50"/>
    <cellStyle name="40% - Accent2 2 2" xfId="167"/>
    <cellStyle name="40% - Accent2 3" xfId="64"/>
    <cellStyle name="40% - Accent2 4" xfId="78"/>
    <cellStyle name="40% - Accent2 5" xfId="92"/>
    <cellStyle name="40% - Accent2 6" xfId="106"/>
    <cellStyle name="40% - Accent2 7" xfId="120"/>
    <cellStyle name="40% - Accent2 8" xfId="134"/>
    <cellStyle name="40% - Accent2 9" xfId="148"/>
    <cellStyle name="40% - Accent3" xfId="27" builtinId="39" customBuiltin="1"/>
    <cellStyle name="40% - Accent3 2" xfId="52"/>
    <cellStyle name="40% - Accent3 2 2" xfId="168"/>
    <cellStyle name="40% - Accent3 3" xfId="66"/>
    <cellStyle name="40% - Accent3 4" xfId="80"/>
    <cellStyle name="40% - Accent3 5" xfId="94"/>
    <cellStyle name="40% - Accent3 6" xfId="108"/>
    <cellStyle name="40% - Accent3 7" xfId="122"/>
    <cellStyle name="40% - Accent3 8" xfId="136"/>
    <cellStyle name="40% - Accent3 9" xfId="150"/>
    <cellStyle name="40% - Accent4" xfId="31" builtinId="43" customBuiltin="1"/>
    <cellStyle name="40% - Accent4 2" xfId="54"/>
    <cellStyle name="40% - Accent4 2 2" xfId="169"/>
    <cellStyle name="40% - Accent4 3" xfId="68"/>
    <cellStyle name="40% - Accent4 4" xfId="82"/>
    <cellStyle name="40% - Accent4 5" xfId="96"/>
    <cellStyle name="40% - Accent4 6" xfId="110"/>
    <cellStyle name="40% - Accent4 7" xfId="124"/>
    <cellStyle name="40% - Accent4 8" xfId="138"/>
    <cellStyle name="40% - Accent4 9" xfId="152"/>
    <cellStyle name="40% - Accent5" xfId="35" builtinId="47" customBuiltin="1"/>
    <cellStyle name="40% - Accent5 2" xfId="56"/>
    <cellStyle name="40% - Accent5 2 2" xfId="170"/>
    <cellStyle name="40% - Accent5 3" xfId="70"/>
    <cellStyle name="40% - Accent5 4" xfId="84"/>
    <cellStyle name="40% - Accent5 5" xfId="98"/>
    <cellStyle name="40% - Accent5 6" xfId="112"/>
    <cellStyle name="40% - Accent5 7" xfId="126"/>
    <cellStyle name="40% - Accent5 8" xfId="140"/>
    <cellStyle name="40% - Accent5 9" xfId="154"/>
    <cellStyle name="40% - Accent6" xfId="39" builtinId="51" customBuiltin="1"/>
    <cellStyle name="40% - Accent6 2" xfId="58"/>
    <cellStyle name="40% - Accent6 2 2" xfId="171"/>
    <cellStyle name="40% - Accent6 3" xfId="72"/>
    <cellStyle name="40% - Accent6 4" xfId="86"/>
    <cellStyle name="40% - Accent6 5" xfId="100"/>
    <cellStyle name="40% - Accent6 6" xfId="114"/>
    <cellStyle name="40% - Accent6 7" xfId="128"/>
    <cellStyle name="40% - Accent6 8" xfId="142"/>
    <cellStyle name="40% - Accent6 9" xfId="156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Currency" xfId="177" builtinId="4"/>
    <cellStyle name="Explanatory Text" xfId="15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10" xfId="143"/>
    <cellStyle name="Normal 11" xfId="41"/>
    <cellStyle name="Normal 11 2" xfId="158"/>
    <cellStyle name="Normal 2" xfId="42"/>
    <cellStyle name="Normal 2 2" xfId="157"/>
    <cellStyle name="Normal 2 2 2" xfId="172"/>
    <cellStyle name="Normal 3" xfId="45"/>
    <cellStyle name="Normal 3 2" xfId="173"/>
    <cellStyle name="Normal 4" xfId="59"/>
    <cellStyle name="Normal 5" xfId="73"/>
    <cellStyle name="Normal 6" xfId="87"/>
    <cellStyle name="Normal 6 2" xfId="176"/>
    <cellStyle name="Normal 6 3" xfId="159"/>
    <cellStyle name="Normal 7" xfId="101"/>
    <cellStyle name="Normal 8" xfId="115"/>
    <cellStyle name="Normal 9" xfId="129"/>
    <cellStyle name="Note" xfId="14" builtinId="10" customBuiltin="1"/>
    <cellStyle name="Note 10" xfId="144"/>
    <cellStyle name="Note 2" xfId="43"/>
    <cellStyle name="Note 2 2" xfId="174"/>
    <cellStyle name="Note 3" xfId="46"/>
    <cellStyle name="Note 3 2" xfId="175"/>
    <cellStyle name="Note 4" xfId="60"/>
    <cellStyle name="Note 5" xfId="74"/>
    <cellStyle name="Note 6" xfId="88"/>
    <cellStyle name="Note 7" xfId="102"/>
    <cellStyle name="Note 8" xfId="116"/>
    <cellStyle name="Note 9" xfId="130"/>
    <cellStyle name="Output" xfId="9" builtinId="21" customBuiltin="1"/>
    <cellStyle name="Title 2" xfId="44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1"/>
  <sheetViews>
    <sheetView tabSelected="1" zoomScaleNormal="100" zoomScaleSheetLayoutView="90" workbookViewId="0">
      <selection activeCell="B3" sqref="B3"/>
    </sheetView>
  </sheetViews>
  <sheetFormatPr defaultRowHeight="12.75" x14ac:dyDescent="0.2"/>
  <cols>
    <col min="1" max="1" width="7.28515625" style="5" customWidth="1"/>
    <col min="2" max="2" width="9.140625" style="5" customWidth="1"/>
    <col min="3" max="3" width="8.140625" style="5" customWidth="1"/>
    <col min="4" max="4" width="57.140625" style="12" customWidth="1"/>
    <col min="5" max="5" width="11.85546875" style="5" customWidth="1"/>
    <col min="6" max="6" width="14.42578125" style="5" customWidth="1"/>
    <col min="7" max="16384" width="9.140625" style="5"/>
  </cols>
  <sheetData>
    <row r="1" spans="1:6" x14ac:dyDescent="0.2">
      <c r="A1" s="1" t="s">
        <v>0</v>
      </c>
      <c r="B1" s="3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ht="15" x14ac:dyDescent="0.25">
      <c r="A2" s="7" t="s">
        <v>6</v>
      </c>
      <c r="B2" s="7">
        <v>2476</v>
      </c>
      <c r="C2" s="7" t="s">
        <v>301</v>
      </c>
      <c r="D2" s="7" t="s">
        <v>156</v>
      </c>
      <c r="E2" s="4">
        <v>0</v>
      </c>
      <c r="F2" s="4">
        <f>B2*E2</f>
        <v>0</v>
      </c>
    </row>
    <row r="3" spans="1:6" ht="15" x14ac:dyDescent="0.25">
      <c r="A3" s="7" t="s">
        <v>7</v>
      </c>
      <c r="B3" s="7">
        <v>3616</v>
      </c>
      <c r="C3" s="7" t="s">
        <v>301</v>
      </c>
      <c r="D3" s="7" t="s">
        <v>157</v>
      </c>
      <c r="E3" s="4">
        <v>0</v>
      </c>
      <c r="F3" s="4">
        <f t="shared" ref="F3:F65" si="0">B3*E3</f>
        <v>0</v>
      </c>
    </row>
    <row r="4" spans="1:6" ht="15" x14ac:dyDescent="0.25">
      <c r="A4" s="7" t="s">
        <v>8</v>
      </c>
      <c r="B4" s="7">
        <v>3</v>
      </c>
      <c r="C4" s="7" t="s">
        <v>301</v>
      </c>
      <c r="D4" s="7" t="s">
        <v>158</v>
      </c>
      <c r="E4" s="4">
        <v>0</v>
      </c>
      <c r="F4" s="4">
        <f t="shared" si="0"/>
        <v>0</v>
      </c>
    </row>
    <row r="5" spans="1:6" ht="30" x14ac:dyDescent="0.25">
      <c r="A5" s="7" t="s">
        <v>9</v>
      </c>
      <c r="B5" s="7">
        <v>13</v>
      </c>
      <c r="C5" s="7" t="s">
        <v>302</v>
      </c>
      <c r="D5" s="13" t="s">
        <v>159</v>
      </c>
      <c r="E5" s="4">
        <v>0</v>
      </c>
      <c r="F5" s="4">
        <f t="shared" si="0"/>
        <v>0</v>
      </c>
    </row>
    <row r="6" spans="1:6" ht="30" x14ac:dyDescent="0.25">
      <c r="A6" s="7" t="s">
        <v>10</v>
      </c>
      <c r="B6" s="7">
        <v>1</v>
      </c>
      <c r="C6" s="7" t="s">
        <v>302</v>
      </c>
      <c r="D6" s="13" t="s">
        <v>160</v>
      </c>
      <c r="E6" s="4">
        <v>0</v>
      </c>
      <c r="F6" s="4">
        <f t="shared" si="0"/>
        <v>0</v>
      </c>
    </row>
    <row r="7" spans="1:6" ht="15" x14ac:dyDescent="0.25">
      <c r="A7" s="7" t="s">
        <v>11</v>
      </c>
      <c r="B7" s="7">
        <v>4</v>
      </c>
      <c r="C7" s="7" t="s">
        <v>302</v>
      </c>
      <c r="D7" s="7" t="s">
        <v>161</v>
      </c>
      <c r="E7" s="4">
        <v>0</v>
      </c>
      <c r="F7" s="4">
        <f t="shared" si="0"/>
        <v>0</v>
      </c>
    </row>
    <row r="8" spans="1:6" ht="15" x14ac:dyDescent="0.25">
      <c r="A8" s="7" t="s">
        <v>12</v>
      </c>
      <c r="B8" s="7">
        <v>3</v>
      </c>
      <c r="C8" s="7" t="s">
        <v>302</v>
      </c>
      <c r="D8" s="7" t="s">
        <v>162</v>
      </c>
      <c r="E8" s="4">
        <v>0</v>
      </c>
      <c r="F8" s="4">
        <f t="shared" si="0"/>
        <v>0</v>
      </c>
    </row>
    <row r="9" spans="1:6" ht="15" x14ac:dyDescent="0.25">
      <c r="A9" s="7" t="s">
        <v>320</v>
      </c>
      <c r="B9" s="7">
        <v>1</v>
      </c>
      <c r="C9" s="7" t="s">
        <v>302</v>
      </c>
      <c r="D9" s="7" t="s">
        <v>331</v>
      </c>
      <c r="E9" s="4">
        <v>0</v>
      </c>
      <c r="F9" s="4">
        <f t="shared" si="0"/>
        <v>0</v>
      </c>
    </row>
    <row r="10" spans="1:6" ht="15" x14ac:dyDescent="0.25">
      <c r="A10" s="7" t="s">
        <v>13</v>
      </c>
      <c r="B10" s="7">
        <v>3</v>
      </c>
      <c r="C10" s="7" t="s">
        <v>302</v>
      </c>
      <c r="D10" s="7" t="s">
        <v>163</v>
      </c>
      <c r="E10" s="4">
        <v>0</v>
      </c>
      <c r="F10" s="4">
        <f t="shared" si="0"/>
        <v>0</v>
      </c>
    </row>
    <row r="11" spans="1:6" ht="15" x14ac:dyDescent="0.25">
      <c r="A11" s="7" t="s">
        <v>14</v>
      </c>
      <c r="B11" s="7">
        <v>2</v>
      </c>
      <c r="C11" s="7" t="s">
        <v>302</v>
      </c>
      <c r="D11" s="7" t="s">
        <v>164</v>
      </c>
      <c r="E11" s="4">
        <v>0</v>
      </c>
      <c r="F11" s="4">
        <f t="shared" si="0"/>
        <v>0</v>
      </c>
    </row>
    <row r="12" spans="1:6" ht="30" x14ac:dyDescent="0.25">
      <c r="A12" s="7" t="s">
        <v>15</v>
      </c>
      <c r="B12" s="7">
        <v>4</v>
      </c>
      <c r="C12" s="7" t="s">
        <v>302</v>
      </c>
      <c r="D12" s="13" t="s">
        <v>165</v>
      </c>
      <c r="E12" s="4">
        <v>0</v>
      </c>
      <c r="F12" s="4">
        <f t="shared" si="0"/>
        <v>0</v>
      </c>
    </row>
    <row r="13" spans="1:6" ht="15" x14ac:dyDescent="0.25">
      <c r="A13" s="7" t="s">
        <v>16</v>
      </c>
      <c r="B13" s="7">
        <v>1250</v>
      </c>
      <c r="C13" s="7" t="s">
        <v>303</v>
      </c>
      <c r="D13" s="7" t="s">
        <v>166</v>
      </c>
      <c r="E13" s="4">
        <v>0</v>
      </c>
      <c r="F13" s="4">
        <f t="shared" si="0"/>
        <v>0</v>
      </c>
    </row>
    <row r="14" spans="1:6" ht="15" x14ac:dyDescent="0.25">
      <c r="A14" s="7" t="s">
        <v>17</v>
      </c>
      <c r="B14" s="7">
        <v>1102</v>
      </c>
      <c r="C14" s="7" t="s">
        <v>301</v>
      </c>
      <c r="D14" s="7" t="s">
        <v>167</v>
      </c>
      <c r="E14" s="4">
        <v>0</v>
      </c>
      <c r="F14" s="4">
        <f t="shared" si="0"/>
        <v>0</v>
      </c>
    </row>
    <row r="15" spans="1:6" ht="15" x14ac:dyDescent="0.25">
      <c r="A15" s="7" t="s">
        <v>18</v>
      </c>
      <c r="B15" s="7">
        <v>800</v>
      </c>
      <c r="C15" s="7" t="s">
        <v>301</v>
      </c>
      <c r="D15" s="7" t="s">
        <v>168</v>
      </c>
      <c r="E15" s="4">
        <v>0</v>
      </c>
      <c r="F15" s="4">
        <f t="shared" si="0"/>
        <v>0</v>
      </c>
    </row>
    <row r="16" spans="1:6" ht="15" x14ac:dyDescent="0.25">
      <c r="A16" s="7" t="s">
        <v>19</v>
      </c>
      <c r="B16" s="7">
        <v>616</v>
      </c>
      <c r="C16" s="7" t="s">
        <v>301</v>
      </c>
      <c r="D16" s="7" t="s">
        <v>169</v>
      </c>
      <c r="E16" s="4">
        <v>0</v>
      </c>
      <c r="F16" s="4">
        <f t="shared" si="0"/>
        <v>0</v>
      </c>
    </row>
    <row r="17" spans="1:7" ht="15" x14ac:dyDescent="0.25">
      <c r="A17" s="7" t="s">
        <v>20</v>
      </c>
      <c r="B17" s="7">
        <v>1131</v>
      </c>
      <c r="C17" s="7" t="s">
        <v>301</v>
      </c>
      <c r="D17" s="7" t="s">
        <v>170</v>
      </c>
      <c r="E17" s="4">
        <v>0</v>
      </c>
      <c r="F17" s="4">
        <f t="shared" si="0"/>
        <v>0</v>
      </c>
    </row>
    <row r="18" spans="1:7" ht="15" x14ac:dyDescent="0.25">
      <c r="A18" s="7" t="s">
        <v>21</v>
      </c>
      <c r="B18" s="7">
        <v>286</v>
      </c>
      <c r="C18" s="7" t="s">
        <v>301</v>
      </c>
      <c r="D18" s="7" t="s">
        <v>171</v>
      </c>
      <c r="E18" s="4">
        <v>0</v>
      </c>
      <c r="F18" s="4">
        <f t="shared" si="0"/>
        <v>0</v>
      </c>
    </row>
    <row r="19" spans="1:7" ht="15" x14ac:dyDescent="0.25">
      <c r="A19" s="7" t="s">
        <v>321</v>
      </c>
      <c r="B19" s="7">
        <v>24</v>
      </c>
      <c r="C19" s="7" t="s">
        <v>301</v>
      </c>
      <c r="D19" s="7" t="s">
        <v>332</v>
      </c>
      <c r="E19" s="4">
        <v>0</v>
      </c>
      <c r="F19" s="4">
        <f t="shared" si="0"/>
        <v>0</v>
      </c>
    </row>
    <row r="20" spans="1:7" ht="15" x14ac:dyDescent="0.25">
      <c r="A20" s="7" t="s">
        <v>22</v>
      </c>
      <c r="B20" s="7">
        <v>21</v>
      </c>
      <c r="C20" s="7" t="s">
        <v>301</v>
      </c>
      <c r="D20" s="7" t="s">
        <v>172</v>
      </c>
      <c r="E20" s="4">
        <v>0</v>
      </c>
      <c r="F20" s="4">
        <f t="shared" si="0"/>
        <v>0</v>
      </c>
    </row>
    <row r="21" spans="1:7" ht="15" x14ac:dyDescent="0.25">
      <c r="A21" s="7" t="s">
        <v>23</v>
      </c>
      <c r="B21" s="7">
        <v>18</v>
      </c>
      <c r="C21" s="7" t="s">
        <v>301</v>
      </c>
      <c r="D21" s="7" t="s">
        <v>173</v>
      </c>
      <c r="E21" s="4">
        <v>0</v>
      </c>
      <c r="F21" s="4">
        <f t="shared" si="0"/>
        <v>0</v>
      </c>
    </row>
    <row r="22" spans="1:7" ht="15" x14ac:dyDescent="0.25">
      <c r="A22" s="7" t="s">
        <v>24</v>
      </c>
      <c r="B22" s="7">
        <v>25</v>
      </c>
      <c r="C22" s="7" t="s">
        <v>301</v>
      </c>
      <c r="D22" s="7" t="s">
        <v>174</v>
      </c>
      <c r="E22" s="4">
        <v>0</v>
      </c>
      <c r="F22" s="4">
        <f t="shared" si="0"/>
        <v>0</v>
      </c>
    </row>
    <row r="23" spans="1:7" ht="15" x14ac:dyDescent="0.25">
      <c r="A23" s="7" t="s">
        <v>322</v>
      </c>
      <c r="B23" s="7">
        <v>32</v>
      </c>
      <c r="C23" s="7" t="s">
        <v>301</v>
      </c>
      <c r="D23" s="7" t="s">
        <v>333</v>
      </c>
      <c r="E23" s="4">
        <v>0</v>
      </c>
      <c r="F23" s="4">
        <f t="shared" si="0"/>
        <v>0</v>
      </c>
      <c r="G23" s="6"/>
    </row>
    <row r="24" spans="1:7" ht="15" x14ac:dyDescent="0.25">
      <c r="A24" s="7" t="s">
        <v>25</v>
      </c>
      <c r="B24" s="7">
        <v>658</v>
      </c>
      <c r="C24" s="7" t="s">
        <v>301</v>
      </c>
      <c r="D24" s="7" t="s">
        <v>175</v>
      </c>
      <c r="E24" s="4">
        <v>0</v>
      </c>
      <c r="F24" s="4">
        <f t="shared" si="0"/>
        <v>0</v>
      </c>
    </row>
    <row r="25" spans="1:7" ht="15" x14ac:dyDescent="0.25">
      <c r="A25" s="7" t="s">
        <v>323</v>
      </c>
      <c r="B25" s="7">
        <v>1</v>
      </c>
      <c r="C25" s="7" t="s">
        <v>301</v>
      </c>
      <c r="D25" s="7" t="s">
        <v>334</v>
      </c>
      <c r="E25" s="4">
        <v>0</v>
      </c>
      <c r="F25" s="4">
        <f t="shared" si="0"/>
        <v>0</v>
      </c>
    </row>
    <row r="26" spans="1:7" ht="15" x14ac:dyDescent="0.25">
      <c r="A26" s="7" t="s">
        <v>26</v>
      </c>
      <c r="B26" s="7">
        <v>133</v>
      </c>
      <c r="C26" s="7" t="s">
        <v>301</v>
      </c>
      <c r="D26" s="7" t="s">
        <v>176</v>
      </c>
      <c r="E26" s="4">
        <v>0</v>
      </c>
      <c r="F26" s="4">
        <f t="shared" si="0"/>
        <v>0</v>
      </c>
    </row>
    <row r="27" spans="1:7" ht="15" x14ac:dyDescent="0.25">
      <c r="A27" s="7" t="s">
        <v>27</v>
      </c>
      <c r="B27" s="7">
        <v>290</v>
      </c>
      <c r="C27" s="7" t="s">
        <v>301</v>
      </c>
      <c r="D27" s="7" t="s">
        <v>177</v>
      </c>
      <c r="E27" s="4">
        <v>0</v>
      </c>
      <c r="F27" s="4">
        <f t="shared" si="0"/>
        <v>0</v>
      </c>
    </row>
    <row r="28" spans="1:7" ht="15" x14ac:dyDescent="0.25">
      <c r="A28" s="7" t="s">
        <v>28</v>
      </c>
      <c r="B28" s="7">
        <v>19</v>
      </c>
      <c r="C28" s="7" t="s">
        <v>301</v>
      </c>
      <c r="D28" s="7" t="s">
        <v>178</v>
      </c>
      <c r="E28" s="4">
        <v>0</v>
      </c>
      <c r="F28" s="4">
        <f t="shared" si="0"/>
        <v>0</v>
      </c>
    </row>
    <row r="29" spans="1:7" ht="15" x14ac:dyDescent="0.25">
      <c r="A29" s="7" t="s">
        <v>29</v>
      </c>
      <c r="B29" s="7">
        <v>1528</v>
      </c>
      <c r="C29" s="7" t="s">
        <v>301</v>
      </c>
      <c r="D29" s="7" t="s">
        <v>179</v>
      </c>
      <c r="E29" s="4">
        <v>0</v>
      </c>
      <c r="F29" s="4">
        <f t="shared" si="0"/>
        <v>0</v>
      </c>
    </row>
    <row r="30" spans="1:7" ht="15" x14ac:dyDescent="0.25">
      <c r="A30" s="7" t="s">
        <v>30</v>
      </c>
      <c r="B30" s="7">
        <v>55</v>
      </c>
      <c r="C30" s="7" t="s">
        <v>301</v>
      </c>
      <c r="D30" s="7" t="s">
        <v>180</v>
      </c>
      <c r="E30" s="4">
        <v>0</v>
      </c>
      <c r="F30" s="4">
        <f t="shared" si="0"/>
        <v>0</v>
      </c>
    </row>
    <row r="31" spans="1:7" ht="15" x14ac:dyDescent="0.25">
      <c r="A31" s="7" t="s">
        <v>31</v>
      </c>
      <c r="B31" s="7">
        <v>102</v>
      </c>
      <c r="C31" s="7" t="s">
        <v>301</v>
      </c>
      <c r="D31" s="7" t="s">
        <v>181</v>
      </c>
      <c r="E31" s="4">
        <v>0</v>
      </c>
      <c r="F31" s="4">
        <f t="shared" si="0"/>
        <v>0</v>
      </c>
    </row>
    <row r="32" spans="1:7" ht="15" x14ac:dyDescent="0.25">
      <c r="A32" s="7" t="s">
        <v>32</v>
      </c>
      <c r="B32" s="7">
        <v>4</v>
      </c>
      <c r="C32" s="7" t="s">
        <v>301</v>
      </c>
      <c r="D32" s="7" t="s">
        <v>182</v>
      </c>
      <c r="E32" s="4">
        <v>0</v>
      </c>
      <c r="F32" s="4">
        <f t="shared" si="0"/>
        <v>0</v>
      </c>
    </row>
    <row r="33" spans="1:6" ht="15" x14ac:dyDescent="0.25">
      <c r="A33" s="7" t="s">
        <v>324</v>
      </c>
      <c r="B33" s="7">
        <v>9</v>
      </c>
      <c r="C33" s="7" t="s">
        <v>301</v>
      </c>
      <c r="D33" s="7" t="s">
        <v>335</v>
      </c>
      <c r="E33" s="4">
        <v>0</v>
      </c>
      <c r="F33" s="4">
        <f t="shared" si="0"/>
        <v>0</v>
      </c>
    </row>
    <row r="34" spans="1:6" ht="30" x14ac:dyDescent="0.25">
      <c r="A34" s="7" t="s">
        <v>33</v>
      </c>
      <c r="B34" s="7">
        <v>14</v>
      </c>
      <c r="C34" s="7" t="s">
        <v>302</v>
      </c>
      <c r="D34" s="13" t="s">
        <v>183</v>
      </c>
      <c r="E34" s="4">
        <v>0</v>
      </c>
      <c r="F34" s="4">
        <f t="shared" si="0"/>
        <v>0</v>
      </c>
    </row>
    <row r="35" spans="1:6" ht="30" x14ac:dyDescent="0.25">
      <c r="A35" s="7" t="s">
        <v>325</v>
      </c>
      <c r="B35" s="7">
        <v>3</v>
      </c>
      <c r="C35" s="7" t="s">
        <v>302</v>
      </c>
      <c r="D35" s="13" t="s">
        <v>336</v>
      </c>
      <c r="E35" s="4">
        <v>0</v>
      </c>
      <c r="F35" s="4">
        <f t="shared" si="0"/>
        <v>0</v>
      </c>
    </row>
    <row r="36" spans="1:6" ht="30" x14ac:dyDescent="0.25">
      <c r="A36" s="7" t="s">
        <v>34</v>
      </c>
      <c r="B36" s="7">
        <v>5</v>
      </c>
      <c r="C36" s="7" t="s">
        <v>302</v>
      </c>
      <c r="D36" s="13" t="s">
        <v>184</v>
      </c>
      <c r="E36" s="4">
        <v>0</v>
      </c>
      <c r="F36" s="4">
        <f t="shared" si="0"/>
        <v>0</v>
      </c>
    </row>
    <row r="37" spans="1:6" ht="30" x14ac:dyDescent="0.25">
      <c r="A37" s="7" t="s">
        <v>35</v>
      </c>
      <c r="B37" s="7">
        <v>1</v>
      </c>
      <c r="C37" s="7" t="s">
        <v>302</v>
      </c>
      <c r="D37" s="13" t="s">
        <v>185</v>
      </c>
      <c r="E37" s="4">
        <v>0</v>
      </c>
      <c r="F37" s="4">
        <f t="shared" si="0"/>
        <v>0</v>
      </c>
    </row>
    <row r="38" spans="1:6" ht="45" x14ac:dyDescent="0.25">
      <c r="A38" s="7" t="s">
        <v>36</v>
      </c>
      <c r="B38" s="7">
        <v>4</v>
      </c>
      <c r="C38" s="7" t="s">
        <v>302</v>
      </c>
      <c r="D38" s="13" t="s">
        <v>186</v>
      </c>
      <c r="E38" s="4">
        <v>0</v>
      </c>
      <c r="F38" s="4">
        <f t="shared" si="0"/>
        <v>0</v>
      </c>
    </row>
    <row r="39" spans="1:6" ht="30" x14ac:dyDescent="0.25">
      <c r="A39" s="7" t="s">
        <v>37</v>
      </c>
      <c r="B39" s="7">
        <v>34</v>
      </c>
      <c r="C39" s="7" t="s">
        <v>302</v>
      </c>
      <c r="D39" s="13" t="s">
        <v>187</v>
      </c>
      <c r="E39" s="4">
        <v>0</v>
      </c>
      <c r="F39" s="4">
        <f t="shared" si="0"/>
        <v>0</v>
      </c>
    </row>
    <row r="40" spans="1:6" ht="30" x14ac:dyDescent="0.25">
      <c r="A40" s="7" t="s">
        <v>38</v>
      </c>
      <c r="B40" s="7">
        <v>10</v>
      </c>
      <c r="C40" s="7" t="s">
        <v>302</v>
      </c>
      <c r="D40" s="13" t="s">
        <v>188</v>
      </c>
      <c r="E40" s="4">
        <v>0</v>
      </c>
      <c r="F40" s="4">
        <f t="shared" si="0"/>
        <v>0</v>
      </c>
    </row>
    <row r="41" spans="1:6" ht="30" x14ac:dyDescent="0.25">
      <c r="A41" s="7" t="s">
        <v>39</v>
      </c>
      <c r="B41" s="7">
        <v>1</v>
      </c>
      <c r="C41" s="7" t="s">
        <v>302</v>
      </c>
      <c r="D41" s="13" t="s">
        <v>189</v>
      </c>
      <c r="E41" s="4">
        <v>0</v>
      </c>
      <c r="F41" s="4">
        <f t="shared" si="0"/>
        <v>0</v>
      </c>
    </row>
    <row r="42" spans="1:6" ht="30" x14ac:dyDescent="0.25">
      <c r="A42" s="7" t="s">
        <v>40</v>
      </c>
      <c r="B42" s="7">
        <v>2</v>
      </c>
      <c r="C42" s="7" t="s">
        <v>302</v>
      </c>
      <c r="D42" s="13" t="s">
        <v>190</v>
      </c>
      <c r="E42" s="4">
        <v>0</v>
      </c>
      <c r="F42" s="4">
        <f t="shared" si="0"/>
        <v>0</v>
      </c>
    </row>
    <row r="43" spans="1:6" ht="30" x14ac:dyDescent="0.25">
      <c r="A43" s="7" t="s">
        <v>41</v>
      </c>
      <c r="B43" s="7">
        <v>1</v>
      </c>
      <c r="C43" s="7" t="s">
        <v>302</v>
      </c>
      <c r="D43" s="13" t="s">
        <v>191</v>
      </c>
      <c r="E43" s="4">
        <v>0</v>
      </c>
      <c r="F43" s="4">
        <f t="shared" si="0"/>
        <v>0</v>
      </c>
    </row>
    <row r="44" spans="1:6" ht="30" x14ac:dyDescent="0.25">
      <c r="A44" s="7" t="s">
        <v>42</v>
      </c>
      <c r="B44" s="7">
        <v>2</v>
      </c>
      <c r="C44" s="7" t="s">
        <v>302</v>
      </c>
      <c r="D44" s="13" t="s">
        <v>192</v>
      </c>
      <c r="E44" s="4">
        <v>0</v>
      </c>
      <c r="F44" s="4">
        <f t="shared" si="0"/>
        <v>0</v>
      </c>
    </row>
    <row r="45" spans="1:6" ht="30" x14ac:dyDescent="0.25">
      <c r="A45" s="7" t="s">
        <v>43</v>
      </c>
      <c r="B45" s="7">
        <v>2</v>
      </c>
      <c r="C45" s="7" t="s">
        <v>302</v>
      </c>
      <c r="D45" s="13" t="s">
        <v>193</v>
      </c>
      <c r="E45" s="4">
        <v>0</v>
      </c>
      <c r="F45" s="4">
        <f t="shared" si="0"/>
        <v>0</v>
      </c>
    </row>
    <row r="46" spans="1:6" ht="15" x14ac:dyDescent="0.25">
      <c r="A46" s="7" t="s">
        <v>326</v>
      </c>
      <c r="B46" s="7">
        <v>2</v>
      </c>
      <c r="C46" s="7" t="s">
        <v>302</v>
      </c>
      <c r="D46" s="7" t="s">
        <v>337</v>
      </c>
      <c r="E46" s="4">
        <v>0</v>
      </c>
      <c r="F46" s="4">
        <f t="shared" si="0"/>
        <v>0</v>
      </c>
    </row>
    <row r="47" spans="1:6" ht="15" x14ac:dyDescent="0.25">
      <c r="A47" s="7" t="s">
        <v>44</v>
      </c>
      <c r="B47" s="7">
        <v>11</v>
      </c>
      <c r="C47" s="7" t="s">
        <v>302</v>
      </c>
      <c r="D47" s="7" t="s">
        <v>194</v>
      </c>
      <c r="E47" s="4">
        <v>0</v>
      </c>
      <c r="F47" s="4">
        <f t="shared" si="0"/>
        <v>0</v>
      </c>
    </row>
    <row r="48" spans="1:6" ht="30" x14ac:dyDescent="0.25">
      <c r="A48" s="7" t="s">
        <v>45</v>
      </c>
      <c r="B48" s="7">
        <v>3</v>
      </c>
      <c r="C48" s="7" t="s">
        <v>302</v>
      </c>
      <c r="D48" s="13" t="s">
        <v>195</v>
      </c>
      <c r="E48" s="4">
        <v>0</v>
      </c>
      <c r="F48" s="4">
        <f t="shared" si="0"/>
        <v>0</v>
      </c>
    </row>
    <row r="49" spans="1:6" ht="15" x14ac:dyDescent="0.25">
      <c r="A49" s="7" t="s">
        <v>46</v>
      </c>
      <c r="B49" s="7">
        <v>6</v>
      </c>
      <c r="C49" s="7" t="s">
        <v>302</v>
      </c>
      <c r="D49" s="7" t="s">
        <v>196</v>
      </c>
      <c r="E49" s="4">
        <v>0</v>
      </c>
      <c r="F49" s="4">
        <f t="shared" si="0"/>
        <v>0</v>
      </c>
    </row>
    <row r="50" spans="1:6" ht="15" x14ac:dyDescent="0.25">
      <c r="A50" s="7" t="s">
        <v>47</v>
      </c>
      <c r="B50" s="7">
        <v>9</v>
      </c>
      <c r="C50" s="7" t="s">
        <v>302</v>
      </c>
      <c r="D50" s="7" t="s">
        <v>197</v>
      </c>
      <c r="E50" s="4">
        <v>0</v>
      </c>
      <c r="F50" s="4">
        <f t="shared" si="0"/>
        <v>0</v>
      </c>
    </row>
    <row r="51" spans="1:6" ht="15" x14ac:dyDescent="0.25">
      <c r="A51" s="7" t="s">
        <v>48</v>
      </c>
      <c r="B51" s="7">
        <v>8</v>
      </c>
      <c r="C51" s="7" t="s">
        <v>302</v>
      </c>
      <c r="D51" s="7" t="s">
        <v>198</v>
      </c>
      <c r="E51" s="4">
        <v>0</v>
      </c>
      <c r="F51" s="4">
        <f t="shared" si="0"/>
        <v>0</v>
      </c>
    </row>
    <row r="52" spans="1:6" ht="15" x14ac:dyDescent="0.25">
      <c r="A52" s="7" t="s">
        <v>49</v>
      </c>
      <c r="B52" s="7">
        <v>16</v>
      </c>
      <c r="C52" s="7" t="s">
        <v>302</v>
      </c>
      <c r="D52" s="7" t="s">
        <v>199</v>
      </c>
      <c r="E52" s="4">
        <v>0</v>
      </c>
      <c r="F52" s="4">
        <f t="shared" si="0"/>
        <v>0</v>
      </c>
    </row>
    <row r="53" spans="1:6" ht="15" x14ac:dyDescent="0.25">
      <c r="A53" s="7" t="s">
        <v>50</v>
      </c>
      <c r="B53" s="7">
        <v>7</v>
      </c>
      <c r="C53" s="7" t="s">
        <v>302</v>
      </c>
      <c r="D53" s="7" t="s">
        <v>200</v>
      </c>
      <c r="E53" s="4">
        <v>0</v>
      </c>
      <c r="F53" s="4">
        <f t="shared" si="0"/>
        <v>0</v>
      </c>
    </row>
    <row r="54" spans="1:6" ht="15" x14ac:dyDescent="0.25">
      <c r="A54" s="7" t="s">
        <v>327</v>
      </c>
      <c r="B54" s="7">
        <v>17</v>
      </c>
      <c r="C54" s="7" t="s">
        <v>302</v>
      </c>
      <c r="D54" s="7" t="s">
        <v>338</v>
      </c>
      <c r="E54" s="4">
        <v>0</v>
      </c>
      <c r="F54" s="4">
        <f t="shared" si="0"/>
        <v>0</v>
      </c>
    </row>
    <row r="55" spans="1:6" ht="15" x14ac:dyDescent="0.25">
      <c r="A55" s="7" t="s">
        <v>328</v>
      </c>
      <c r="B55" s="7">
        <v>211</v>
      </c>
      <c r="C55" s="7" t="s">
        <v>305</v>
      </c>
      <c r="D55" s="7" t="s">
        <v>339</v>
      </c>
      <c r="E55" s="4">
        <v>0</v>
      </c>
      <c r="F55" s="4">
        <f t="shared" si="0"/>
        <v>0</v>
      </c>
    </row>
    <row r="56" spans="1:6" ht="15" x14ac:dyDescent="0.25">
      <c r="A56" s="7" t="s">
        <v>51</v>
      </c>
      <c r="B56" s="7">
        <v>208</v>
      </c>
      <c r="C56" s="7" t="s">
        <v>301</v>
      </c>
      <c r="D56" s="7" t="s">
        <v>201</v>
      </c>
      <c r="E56" s="4">
        <v>0</v>
      </c>
      <c r="F56" s="4">
        <f t="shared" si="0"/>
        <v>0</v>
      </c>
    </row>
    <row r="57" spans="1:6" ht="15" x14ac:dyDescent="0.25">
      <c r="A57" s="7" t="s">
        <v>52</v>
      </c>
      <c r="B57" s="7">
        <v>5</v>
      </c>
      <c r="C57" s="7" t="s">
        <v>302</v>
      </c>
      <c r="D57" s="7" t="s">
        <v>202</v>
      </c>
      <c r="E57" s="4">
        <v>0</v>
      </c>
      <c r="F57" s="4">
        <f t="shared" si="0"/>
        <v>0</v>
      </c>
    </row>
    <row r="58" spans="1:6" ht="15" x14ac:dyDescent="0.25">
      <c r="A58" s="7" t="s">
        <v>53</v>
      </c>
      <c r="B58" s="7">
        <v>1</v>
      </c>
      <c r="C58" s="7" t="s">
        <v>302</v>
      </c>
      <c r="D58" s="7" t="s">
        <v>203</v>
      </c>
      <c r="E58" s="4">
        <v>0</v>
      </c>
      <c r="F58" s="4">
        <f t="shared" si="0"/>
        <v>0</v>
      </c>
    </row>
    <row r="59" spans="1:6" ht="15" x14ac:dyDescent="0.25">
      <c r="A59" s="7" t="s">
        <v>54</v>
      </c>
      <c r="B59" s="7">
        <v>2</v>
      </c>
      <c r="C59" s="7" t="s">
        <v>302</v>
      </c>
      <c r="D59" s="7" t="s">
        <v>204</v>
      </c>
      <c r="E59" s="4">
        <v>0</v>
      </c>
      <c r="F59" s="4">
        <f t="shared" si="0"/>
        <v>0</v>
      </c>
    </row>
    <row r="60" spans="1:6" ht="15" x14ac:dyDescent="0.25">
      <c r="A60" s="7" t="s">
        <v>55</v>
      </c>
      <c r="B60" s="7">
        <v>3</v>
      </c>
      <c r="C60" s="7" t="s">
        <v>302</v>
      </c>
      <c r="D60" s="7" t="s">
        <v>205</v>
      </c>
      <c r="E60" s="4">
        <v>0</v>
      </c>
      <c r="F60" s="4">
        <f t="shared" si="0"/>
        <v>0</v>
      </c>
    </row>
    <row r="61" spans="1:6" ht="15" x14ac:dyDescent="0.25">
      <c r="A61" s="7" t="s">
        <v>56</v>
      </c>
      <c r="B61" s="7">
        <v>29</v>
      </c>
      <c r="C61" s="7" t="s">
        <v>304</v>
      </c>
      <c r="D61" s="7" t="s">
        <v>308</v>
      </c>
      <c r="E61" s="4">
        <v>0</v>
      </c>
      <c r="F61" s="4">
        <f t="shared" si="0"/>
        <v>0</v>
      </c>
    </row>
    <row r="62" spans="1:6" ht="15" x14ac:dyDescent="0.25">
      <c r="A62" s="7" t="s">
        <v>57</v>
      </c>
      <c r="B62" s="7">
        <v>104</v>
      </c>
      <c r="C62" s="7" t="s">
        <v>302</v>
      </c>
      <c r="D62" s="7" t="s">
        <v>206</v>
      </c>
      <c r="E62" s="4">
        <v>0</v>
      </c>
      <c r="F62" s="4">
        <f t="shared" si="0"/>
        <v>0</v>
      </c>
    </row>
    <row r="63" spans="1:6" ht="15" x14ac:dyDescent="0.25">
      <c r="A63" s="7" t="s">
        <v>58</v>
      </c>
      <c r="B63" s="7">
        <v>15</v>
      </c>
      <c r="C63" s="7" t="s">
        <v>302</v>
      </c>
      <c r="D63" s="7" t="s">
        <v>207</v>
      </c>
      <c r="E63" s="4">
        <v>0</v>
      </c>
      <c r="F63" s="4">
        <f t="shared" si="0"/>
        <v>0</v>
      </c>
    </row>
    <row r="64" spans="1:6" ht="15" x14ac:dyDescent="0.25">
      <c r="A64" s="7" t="s">
        <v>59</v>
      </c>
      <c r="B64" s="7">
        <v>16</v>
      </c>
      <c r="C64" s="7" t="s">
        <v>302</v>
      </c>
      <c r="D64" s="7" t="s">
        <v>208</v>
      </c>
      <c r="E64" s="4">
        <v>0</v>
      </c>
      <c r="F64" s="4">
        <f t="shared" si="0"/>
        <v>0</v>
      </c>
    </row>
    <row r="65" spans="1:6" ht="15" x14ac:dyDescent="0.25">
      <c r="A65" s="7" t="s">
        <v>60</v>
      </c>
      <c r="B65" s="7">
        <v>80</v>
      </c>
      <c r="C65" s="7" t="s">
        <v>305</v>
      </c>
      <c r="D65" s="7" t="s">
        <v>209</v>
      </c>
      <c r="E65" s="4">
        <v>0</v>
      </c>
      <c r="F65" s="4">
        <f t="shared" si="0"/>
        <v>0</v>
      </c>
    </row>
    <row r="66" spans="1:6" ht="15" x14ac:dyDescent="0.25">
      <c r="A66" s="7" t="s">
        <v>61</v>
      </c>
      <c r="B66" s="7">
        <v>869</v>
      </c>
      <c r="C66" s="7" t="s">
        <v>301</v>
      </c>
      <c r="D66" s="7" t="s">
        <v>210</v>
      </c>
      <c r="E66" s="4">
        <v>0</v>
      </c>
      <c r="F66" s="4">
        <f t="shared" ref="F66:F92" si="1">B66*E66</f>
        <v>0</v>
      </c>
    </row>
    <row r="67" spans="1:6" ht="15" x14ac:dyDescent="0.25">
      <c r="A67" s="7" t="s">
        <v>62</v>
      </c>
      <c r="B67" s="7">
        <v>4064</v>
      </c>
      <c r="C67" s="7" t="s">
        <v>301</v>
      </c>
      <c r="D67" s="7" t="s">
        <v>211</v>
      </c>
      <c r="E67" s="4">
        <v>0</v>
      </c>
      <c r="F67" s="4">
        <f t="shared" si="1"/>
        <v>0</v>
      </c>
    </row>
    <row r="68" spans="1:6" ht="15" x14ac:dyDescent="0.25">
      <c r="A68" s="7" t="s">
        <v>63</v>
      </c>
      <c r="B68" s="7">
        <v>1284</v>
      </c>
      <c r="C68" s="7" t="s">
        <v>301</v>
      </c>
      <c r="D68" s="7" t="s">
        <v>212</v>
      </c>
      <c r="E68" s="4">
        <v>0</v>
      </c>
      <c r="F68" s="4">
        <f t="shared" si="1"/>
        <v>0</v>
      </c>
    </row>
    <row r="69" spans="1:6" ht="15" x14ac:dyDescent="0.25">
      <c r="A69" s="7" t="s">
        <v>64</v>
      </c>
      <c r="B69" s="7">
        <v>3</v>
      </c>
      <c r="C69" s="7" t="s">
        <v>302</v>
      </c>
      <c r="D69" s="7" t="s">
        <v>213</v>
      </c>
      <c r="E69" s="4">
        <v>0</v>
      </c>
      <c r="F69" s="4">
        <f t="shared" si="1"/>
        <v>0</v>
      </c>
    </row>
    <row r="70" spans="1:6" ht="15" x14ac:dyDescent="0.25">
      <c r="A70" s="7" t="s">
        <v>65</v>
      </c>
      <c r="B70" s="7">
        <v>3</v>
      </c>
      <c r="C70" s="7" t="s">
        <v>302</v>
      </c>
      <c r="D70" s="7" t="s">
        <v>214</v>
      </c>
      <c r="E70" s="4">
        <v>0</v>
      </c>
      <c r="F70" s="4">
        <f t="shared" si="1"/>
        <v>0</v>
      </c>
    </row>
    <row r="71" spans="1:6" ht="15" x14ac:dyDescent="0.25">
      <c r="A71" s="7" t="s">
        <v>66</v>
      </c>
      <c r="B71" s="7">
        <v>4</v>
      </c>
      <c r="C71" s="7" t="s">
        <v>302</v>
      </c>
      <c r="D71" s="7" t="s">
        <v>215</v>
      </c>
      <c r="E71" s="4">
        <v>0</v>
      </c>
      <c r="F71" s="4">
        <f t="shared" si="1"/>
        <v>0</v>
      </c>
    </row>
    <row r="72" spans="1:6" ht="15" x14ac:dyDescent="0.25">
      <c r="A72" s="7" t="s">
        <v>67</v>
      </c>
      <c r="B72" s="7">
        <v>15</v>
      </c>
      <c r="C72" s="7" t="s">
        <v>302</v>
      </c>
      <c r="D72" s="7" t="s">
        <v>216</v>
      </c>
      <c r="E72" s="4">
        <v>0</v>
      </c>
      <c r="F72" s="4">
        <f t="shared" si="1"/>
        <v>0</v>
      </c>
    </row>
    <row r="73" spans="1:6" ht="15" x14ac:dyDescent="0.25">
      <c r="A73" s="7" t="s">
        <v>68</v>
      </c>
      <c r="B73" s="7">
        <v>5</v>
      </c>
      <c r="C73" s="7" t="s">
        <v>302</v>
      </c>
      <c r="D73" s="7" t="s">
        <v>217</v>
      </c>
      <c r="E73" s="4">
        <v>0</v>
      </c>
      <c r="F73" s="4">
        <f t="shared" si="1"/>
        <v>0</v>
      </c>
    </row>
    <row r="74" spans="1:6" ht="15" x14ac:dyDescent="0.25">
      <c r="A74" s="7" t="s">
        <v>69</v>
      </c>
      <c r="B74" s="7">
        <v>6</v>
      </c>
      <c r="C74" s="7" t="s">
        <v>302</v>
      </c>
      <c r="D74" s="7" t="s">
        <v>218</v>
      </c>
      <c r="E74" s="4">
        <v>0</v>
      </c>
      <c r="F74" s="4">
        <f t="shared" si="1"/>
        <v>0</v>
      </c>
    </row>
    <row r="75" spans="1:6" ht="15" x14ac:dyDescent="0.25">
      <c r="A75" s="7" t="s">
        <v>70</v>
      </c>
      <c r="B75" s="7">
        <v>4</v>
      </c>
      <c r="C75" s="7" t="s">
        <v>302</v>
      </c>
      <c r="D75" s="7" t="s">
        <v>219</v>
      </c>
      <c r="E75" s="4">
        <v>0</v>
      </c>
      <c r="F75" s="4">
        <f t="shared" si="1"/>
        <v>0</v>
      </c>
    </row>
    <row r="76" spans="1:6" ht="15" x14ac:dyDescent="0.25">
      <c r="A76" s="7" t="s">
        <v>71</v>
      </c>
      <c r="B76" s="7">
        <v>2</v>
      </c>
      <c r="C76" s="7" t="s">
        <v>302</v>
      </c>
      <c r="D76" s="7" t="s">
        <v>220</v>
      </c>
      <c r="E76" s="4">
        <v>0</v>
      </c>
      <c r="F76" s="4">
        <f t="shared" si="1"/>
        <v>0</v>
      </c>
    </row>
    <row r="77" spans="1:6" ht="15" x14ac:dyDescent="0.25">
      <c r="A77" s="7" t="s">
        <v>72</v>
      </c>
      <c r="B77" s="7">
        <v>12</v>
      </c>
      <c r="C77" s="7" t="s">
        <v>302</v>
      </c>
      <c r="D77" s="7" t="s">
        <v>221</v>
      </c>
      <c r="E77" s="4">
        <v>0</v>
      </c>
      <c r="F77" s="4">
        <f t="shared" si="1"/>
        <v>0</v>
      </c>
    </row>
    <row r="78" spans="1:6" ht="15" x14ac:dyDescent="0.25">
      <c r="A78" s="7" t="s">
        <v>73</v>
      </c>
      <c r="B78" s="7">
        <v>1</v>
      </c>
      <c r="C78" s="7" t="s">
        <v>302</v>
      </c>
      <c r="D78" s="7" t="s">
        <v>222</v>
      </c>
      <c r="E78" s="4">
        <v>0</v>
      </c>
      <c r="F78" s="4">
        <f t="shared" si="1"/>
        <v>0</v>
      </c>
    </row>
    <row r="79" spans="1:6" ht="15" x14ac:dyDescent="0.25">
      <c r="A79" s="7" t="s">
        <v>74</v>
      </c>
      <c r="B79" s="7">
        <v>6</v>
      </c>
      <c r="C79" s="7" t="s">
        <v>302</v>
      </c>
      <c r="D79" s="7" t="s">
        <v>223</v>
      </c>
      <c r="E79" s="4">
        <v>0</v>
      </c>
      <c r="F79" s="4">
        <f t="shared" si="1"/>
        <v>0</v>
      </c>
    </row>
    <row r="80" spans="1:6" ht="15" x14ac:dyDescent="0.25">
      <c r="A80" s="7" t="s">
        <v>75</v>
      </c>
      <c r="B80" s="7">
        <v>1</v>
      </c>
      <c r="C80" s="7" t="s">
        <v>302</v>
      </c>
      <c r="D80" s="7" t="s">
        <v>224</v>
      </c>
      <c r="E80" s="4">
        <v>0</v>
      </c>
      <c r="F80" s="4">
        <f t="shared" si="1"/>
        <v>0</v>
      </c>
    </row>
    <row r="81" spans="1:6" ht="15" x14ac:dyDescent="0.25">
      <c r="A81" s="7" t="s">
        <v>76</v>
      </c>
      <c r="B81" s="7">
        <v>1</v>
      </c>
      <c r="C81" s="7" t="s">
        <v>302</v>
      </c>
      <c r="D81" s="7" t="s">
        <v>225</v>
      </c>
      <c r="E81" s="4">
        <v>0</v>
      </c>
      <c r="F81" s="4">
        <f t="shared" si="1"/>
        <v>0</v>
      </c>
    </row>
    <row r="82" spans="1:6" ht="15" x14ac:dyDescent="0.25">
      <c r="A82" s="7" t="s">
        <v>77</v>
      </c>
      <c r="B82" s="7">
        <v>4</v>
      </c>
      <c r="C82" s="7" t="s">
        <v>302</v>
      </c>
      <c r="D82" s="7" t="s">
        <v>226</v>
      </c>
      <c r="E82" s="4">
        <v>0</v>
      </c>
      <c r="F82" s="4">
        <f t="shared" si="1"/>
        <v>0</v>
      </c>
    </row>
    <row r="83" spans="1:6" ht="15" x14ac:dyDescent="0.25">
      <c r="A83" s="7" t="s">
        <v>78</v>
      </c>
      <c r="B83" s="7">
        <v>3</v>
      </c>
      <c r="C83" s="7" t="s">
        <v>302</v>
      </c>
      <c r="D83" s="7" t="s">
        <v>227</v>
      </c>
      <c r="E83" s="4">
        <v>0</v>
      </c>
      <c r="F83" s="4">
        <f t="shared" si="1"/>
        <v>0</v>
      </c>
    </row>
    <row r="84" spans="1:6" ht="15" x14ac:dyDescent="0.25">
      <c r="A84" s="7" t="s">
        <v>79</v>
      </c>
      <c r="B84" s="7">
        <v>2</v>
      </c>
      <c r="C84" s="7" t="s">
        <v>302</v>
      </c>
      <c r="D84" s="7" t="s">
        <v>228</v>
      </c>
      <c r="E84" s="4">
        <v>0</v>
      </c>
      <c r="F84" s="4">
        <f t="shared" si="1"/>
        <v>0</v>
      </c>
    </row>
    <row r="85" spans="1:6" ht="15" x14ac:dyDescent="0.25">
      <c r="A85" s="7" t="s">
        <v>80</v>
      </c>
      <c r="B85" s="7">
        <v>1</v>
      </c>
      <c r="C85" s="7" t="s">
        <v>302</v>
      </c>
      <c r="D85" s="7" t="s">
        <v>229</v>
      </c>
      <c r="E85" s="4">
        <v>0</v>
      </c>
      <c r="F85" s="4">
        <f t="shared" si="1"/>
        <v>0</v>
      </c>
    </row>
    <row r="86" spans="1:6" ht="15" x14ac:dyDescent="0.25">
      <c r="A86" s="7" t="s">
        <v>81</v>
      </c>
      <c r="B86" s="7">
        <v>3</v>
      </c>
      <c r="C86" s="7" t="s">
        <v>302</v>
      </c>
      <c r="D86" s="7" t="s">
        <v>230</v>
      </c>
      <c r="E86" s="4">
        <v>0</v>
      </c>
      <c r="F86" s="4">
        <f t="shared" ref="F86:F87" si="2">B86*E86</f>
        <v>0</v>
      </c>
    </row>
    <row r="87" spans="1:6" ht="15" x14ac:dyDescent="0.25">
      <c r="A87" s="7" t="s">
        <v>82</v>
      </c>
      <c r="B87" s="7">
        <v>15</v>
      </c>
      <c r="C87" s="7" t="s">
        <v>302</v>
      </c>
      <c r="D87" s="7" t="s">
        <v>231</v>
      </c>
      <c r="E87" s="4">
        <v>0</v>
      </c>
      <c r="F87" s="4">
        <f t="shared" si="2"/>
        <v>0</v>
      </c>
    </row>
    <row r="88" spans="1:6" ht="15" x14ac:dyDescent="0.25">
      <c r="A88" s="7" t="s">
        <v>83</v>
      </c>
      <c r="B88" s="7">
        <v>12</v>
      </c>
      <c r="C88" s="7" t="s">
        <v>302</v>
      </c>
      <c r="D88" s="7" t="s">
        <v>232</v>
      </c>
      <c r="E88" s="4">
        <v>0</v>
      </c>
      <c r="F88" s="4">
        <f t="shared" si="1"/>
        <v>0</v>
      </c>
    </row>
    <row r="89" spans="1:6" ht="15" x14ac:dyDescent="0.25">
      <c r="A89" s="7" t="s">
        <v>84</v>
      </c>
      <c r="B89" s="7">
        <v>24</v>
      </c>
      <c r="C89" s="7" t="s">
        <v>302</v>
      </c>
      <c r="D89" s="7" t="s">
        <v>233</v>
      </c>
      <c r="E89" s="4">
        <v>0</v>
      </c>
      <c r="F89" s="4">
        <f t="shared" si="1"/>
        <v>0</v>
      </c>
    </row>
    <row r="90" spans="1:6" ht="15" x14ac:dyDescent="0.25">
      <c r="A90" s="7" t="s">
        <v>85</v>
      </c>
      <c r="B90" s="7">
        <v>10</v>
      </c>
      <c r="C90" s="7" t="s">
        <v>302</v>
      </c>
      <c r="D90" s="7" t="s">
        <v>234</v>
      </c>
      <c r="E90" s="4">
        <v>0</v>
      </c>
      <c r="F90" s="4">
        <f t="shared" si="1"/>
        <v>0</v>
      </c>
    </row>
    <row r="91" spans="1:6" ht="15" x14ac:dyDescent="0.25">
      <c r="A91" s="7" t="s">
        <v>86</v>
      </c>
      <c r="B91" s="7">
        <v>789</v>
      </c>
      <c r="C91" s="7" t="s">
        <v>303</v>
      </c>
      <c r="D91" s="7" t="s">
        <v>235</v>
      </c>
      <c r="E91" s="4">
        <v>0</v>
      </c>
      <c r="F91" s="4">
        <f t="shared" si="1"/>
        <v>0</v>
      </c>
    </row>
    <row r="92" spans="1:6" ht="15" x14ac:dyDescent="0.25">
      <c r="A92" s="7" t="s">
        <v>87</v>
      </c>
      <c r="B92" s="7">
        <v>24</v>
      </c>
      <c r="C92" s="7" t="s">
        <v>302</v>
      </c>
      <c r="D92" s="7" t="s">
        <v>236</v>
      </c>
      <c r="E92" s="4">
        <v>0</v>
      </c>
      <c r="F92" s="4">
        <f t="shared" si="1"/>
        <v>0</v>
      </c>
    </row>
    <row r="93" spans="1:6" ht="15" x14ac:dyDescent="0.25">
      <c r="A93" s="7" t="s">
        <v>88</v>
      </c>
      <c r="B93" s="7">
        <v>2</v>
      </c>
      <c r="C93" s="7" t="s">
        <v>302</v>
      </c>
      <c r="D93" s="7" t="s">
        <v>237</v>
      </c>
      <c r="E93" s="4">
        <v>0</v>
      </c>
      <c r="F93" s="4">
        <f t="shared" ref="F93:F131" si="3">B93*E93</f>
        <v>0</v>
      </c>
    </row>
    <row r="94" spans="1:6" ht="15" x14ac:dyDescent="0.25">
      <c r="A94" s="7" t="s">
        <v>89</v>
      </c>
      <c r="B94" s="7">
        <v>5</v>
      </c>
      <c r="C94" s="7" t="s">
        <v>302</v>
      </c>
      <c r="D94" s="7" t="s">
        <v>238</v>
      </c>
      <c r="E94" s="4">
        <v>0</v>
      </c>
      <c r="F94" s="4">
        <f t="shared" si="3"/>
        <v>0</v>
      </c>
    </row>
    <row r="95" spans="1:6" ht="15" x14ac:dyDescent="0.25">
      <c r="A95" s="7" t="s">
        <v>90</v>
      </c>
      <c r="B95" s="7">
        <v>1</v>
      </c>
      <c r="C95" s="7" t="s">
        <v>302</v>
      </c>
      <c r="D95" s="7" t="s">
        <v>309</v>
      </c>
      <c r="E95" s="4">
        <v>0</v>
      </c>
      <c r="F95" s="4">
        <f t="shared" si="3"/>
        <v>0</v>
      </c>
    </row>
    <row r="96" spans="1:6" ht="15" x14ac:dyDescent="0.25">
      <c r="A96" s="7" t="s">
        <v>91</v>
      </c>
      <c r="B96" s="7">
        <v>95</v>
      </c>
      <c r="C96" s="7" t="s">
        <v>302</v>
      </c>
      <c r="D96" s="7" t="s">
        <v>239</v>
      </c>
      <c r="E96" s="4">
        <v>0</v>
      </c>
      <c r="F96" s="4">
        <f t="shared" si="3"/>
        <v>0</v>
      </c>
    </row>
    <row r="97" spans="1:6" ht="15" x14ac:dyDescent="0.25">
      <c r="A97" s="7" t="s">
        <v>92</v>
      </c>
      <c r="B97" s="7">
        <v>3024</v>
      </c>
      <c r="C97" s="7" t="s">
        <v>301</v>
      </c>
      <c r="D97" s="7" t="s">
        <v>240</v>
      </c>
      <c r="E97" s="4">
        <v>0</v>
      </c>
      <c r="F97" s="4">
        <f t="shared" si="3"/>
        <v>0</v>
      </c>
    </row>
    <row r="98" spans="1:6" ht="15" x14ac:dyDescent="0.25">
      <c r="A98" s="7" t="s">
        <v>93</v>
      </c>
      <c r="B98" s="7">
        <v>1</v>
      </c>
      <c r="C98" s="7" t="s">
        <v>302</v>
      </c>
      <c r="D98" s="7" t="s">
        <v>241</v>
      </c>
      <c r="E98" s="4">
        <v>0</v>
      </c>
      <c r="F98" s="4">
        <f t="shared" si="3"/>
        <v>0</v>
      </c>
    </row>
    <row r="99" spans="1:6" ht="15" x14ac:dyDescent="0.25">
      <c r="A99" s="7" t="s">
        <v>94</v>
      </c>
      <c r="B99" s="7">
        <v>42</v>
      </c>
      <c r="C99" s="7" t="s">
        <v>301</v>
      </c>
      <c r="D99" s="7" t="s">
        <v>242</v>
      </c>
      <c r="E99" s="4">
        <v>0</v>
      </c>
      <c r="F99" s="4">
        <f t="shared" si="3"/>
        <v>0</v>
      </c>
    </row>
    <row r="100" spans="1:6" ht="15" x14ac:dyDescent="0.25">
      <c r="A100" s="7" t="s">
        <v>95</v>
      </c>
      <c r="B100" s="7">
        <v>37</v>
      </c>
      <c r="C100" s="7" t="s">
        <v>302</v>
      </c>
      <c r="D100" s="7" t="s">
        <v>243</v>
      </c>
      <c r="E100" s="4">
        <v>0</v>
      </c>
      <c r="F100" s="4">
        <f t="shared" si="3"/>
        <v>0</v>
      </c>
    </row>
    <row r="101" spans="1:6" ht="15" x14ac:dyDescent="0.25">
      <c r="A101" s="7" t="s">
        <v>96</v>
      </c>
      <c r="B101" s="7">
        <v>4</v>
      </c>
      <c r="C101" s="7" t="s">
        <v>302</v>
      </c>
      <c r="D101" s="7" t="s">
        <v>311</v>
      </c>
      <c r="E101" s="4">
        <v>0</v>
      </c>
      <c r="F101" s="4">
        <f t="shared" si="3"/>
        <v>0</v>
      </c>
    </row>
    <row r="102" spans="1:6" ht="15" x14ac:dyDescent="0.25">
      <c r="A102" s="7" t="s">
        <v>97</v>
      </c>
      <c r="B102" s="7">
        <v>6411</v>
      </c>
      <c r="C102" s="7" t="s">
        <v>301</v>
      </c>
      <c r="D102" s="7" t="s">
        <v>244</v>
      </c>
      <c r="E102" s="4">
        <v>0</v>
      </c>
      <c r="F102" s="4">
        <f t="shared" si="3"/>
        <v>0</v>
      </c>
    </row>
    <row r="103" spans="1:6" ht="15" x14ac:dyDescent="0.25">
      <c r="A103" s="7" t="s">
        <v>98</v>
      </c>
      <c r="B103" s="7">
        <v>20795</v>
      </c>
      <c r="C103" s="7" t="s">
        <v>301</v>
      </c>
      <c r="D103" s="7" t="s">
        <v>245</v>
      </c>
      <c r="E103" s="4">
        <v>0</v>
      </c>
      <c r="F103" s="4">
        <f t="shared" si="3"/>
        <v>0</v>
      </c>
    </row>
    <row r="104" spans="1:6" ht="15" x14ac:dyDescent="0.25">
      <c r="A104" s="7" t="s">
        <v>99</v>
      </c>
      <c r="B104" s="7">
        <v>6973</v>
      </c>
      <c r="C104" s="7" t="s">
        <v>301</v>
      </c>
      <c r="D104" s="7" t="s">
        <v>246</v>
      </c>
      <c r="E104" s="4">
        <v>0</v>
      </c>
      <c r="F104" s="4">
        <f t="shared" si="3"/>
        <v>0</v>
      </c>
    </row>
    <row r="105" spans="1:6" ht="15" x14ac:dyDescent="0.25">
      <c r="A105" s="7" t="s">
        <v>100</v>
      </c>
      <c r="B105" s="7">
        <v>2100</v>
      </c>
      <c r="C105" s="7" t="s">
        <v>301</v>
      </c>
      <c r="D105" s="7" t="s">
        <v>247</v>
      </c>
      <c r="E105" s="4">
        <v>0</v>
      </c>
      <c r="F105" s="4">
        <f t="shared" si="3"/>
        <v>0</v>
      </c>
    </row>
    <row r="106" spans="1:6" ht="15" x14ac:dyDescent="0.25">
      <c r="A106" s="7" t="s">
        <v>101</v>
      </c>
      <c r="B106" s="7">
        <v>705</v>
      </c>
      <c r="C106" s="7" t="s">
        <v>301</v>
      </c>
      <c r="D106" s="7" t="s">
        <v>248</v>
      </c>
      <c r="E106" s="4">
        <v>0</v>
      </c>
      <c r="F106" s="4">
        <f t="shared" si="3"/>
        <v>0</v>
      </c>
    </row>
    <row r="107" spans="1:6" ht="15" x14ac:dyDescent="0.25">
      <c r="A107" s="7" t="s">
        <v>102</v>
      </c>
      <c r="B107" s="7">
        <v>1</v>
      </c>
      <c r="C107" s="7" t="s">
        <v>302</v>
      </c>
      <c r="D107" s="7" t="s">
        <v>249</v>
      </c>
      <c r="E107" s="4">
        <v>0</v>
      </c>
      <c r="F107" s="4">
        <f t="shared" si="3"/>
        <v>0</v>
      </c>
    </row>
    <row r="108" spans="1:6" ht="15" x14ac:dyDescent="0.25">
      <c r="A108" s="7" t="s">
        <v>103</v>
      </c>
      <c r="B108" s="7">
        <v>1</v>
      </c>
      <c r="C108" s="7" t="s">
        <v>302</v>
      </c>
      <c r="D108" s="7" t="s">
        <v>310</v>
      </c>
      <c r="E108" s="4">
        <v>0</v>
      </c>
      <c r="F108" s="4">
        <f t="shared" si="3"/>
        <v>0</v>
      </c>
    </row>
    <row r="109" spans="1:6" ht="15" x14ac:dyDescent="0.25">
      <c r="A109" s="7" t="s">
        <v>104</v>
      </c>
      <c r="B109" s="7">
        <v>6</v>
      </c>
      <c r="C109" s="7" t="s">
        <v>302</v>
      </c>
      <c r="D109" s="7" t="s">
        <v>250</v>
      </c>
      <c r="E109" s="4">
        <v>0</v>
      </c>
      <c r="F109" s="4">
        <f t="shared" si="3"/>
        <v>0</v>
      </c>
    </row>
    <row r="110" spans="1:6" ht="15" x14ac:dyDescent="0.25">
      <c r="A110" s="7" t="s">
        <v>105</v>
      </c>
      <c r="B110" s="7">
        <v>35</v>
      </c>
      <c r="C110" s="7" t="s">
        <v>302</v>
      </c>
      <c r="D110" s="7" t="s">
        <v>251</v>
      </c>
      <c r="E110" s="4">
        <v>0</v>
      </c>
      <c r="F110" s="4">
        <f t="shared" si="3"/>
        <v>0</v>
      </c>
    </row>
    <row r="111" spans="1:6" ht="15" x14ac:dyDescent="0.25">
      <c r="A111" s="7" t="s">
        <v>106</v>
      </c>
      <c r="B111" s="7">
        <v>3</v>
      </c>
      <c r="C111" s="7" t="s">
        <v>302</v>
      </c>
      <c r="D111" s="7" t="s">
        <v>252</v>
      </c>
      <c r="E111" s="4">
        <v>0</v>
      </c>
      <c r="F111" s="4">
        <f t="shared" si="3"/>
        <v>0</v>
      </c>
    </row>
    <row r="112" spans="1:6" ht="15" x14ac:dyDescent="0.25">
      <c r="A112" s="7" t="s">
        <v>107</v>
      </c>
      <c r="B112" s="7">
        <v>3</v>
      </c>
      <c r="C112" s="7" t="s">
        <v>302</v>
      </c>
      <c r="D112" s="7" t="s">
        <v>253</v>
      </c>
      <c r="E112" s="4">
        <v>0</v>
      </c>
      <c r="F112" s="4">
        <f t="shared" si="3"/>
        <v>0</v>
      </c>
    </row>
    <row r="113" spans="1:6" ht="15" x14ac:dyDescent="0.25">
      <c r="A113" s="7" t="s">
        <v>108</v>
      </c>
      <c r="B113" s="7">
        <v>2</v>
      </c>
      <c r="C113" s="7" t="s">
        <v>302</v>
      </c>
      <c r="D113" s="7" t="s">
        <v>254</v>
      </c>
      <c r="E113" s="4">
        <v>0</v>
      </c>
      <c r="F113" s="4">
        <f t="shared" si="3"/>
        <v>0</v>
      </c>
    </row>
    <row r="114" spans="1:6" ht="15" x14ac:dyDescent="0.25">
      <c r="A114" s="7" t="s">
        <v>109</v>
      </c>
      <c r="B114" s="7">
        <v>1</v>
      </c>
      <c r="C114" s="7" t="s">
        <v>302</v>
      </c>
      <c r="D114" s="7" t="s">
        <v>255</v>
      </c>
      <c r="E114" s="4">
        <v>0</v>
      </c>
      <c r="F114" s="4">
        <f t="shared" si="3"/>
        <v>0</v>
      </c>
    </row>
    <row r="115" spans="1:6" ht="15" x14ac:dyDescent="0.25">
      <c r="A115" s="7" t="s">
        <v>110</v>
      </c>
      <c r="B115" s="7">
        <v>1</v>
      </c>
      <c r="C115" s="7" t="s">
        <v>302</v>
      </c>
      <c r="D115" s="7" t="s">
        <v>256</v>
      </c>
      <c r="E115" s="4">
        <v>0</v>
      </c>
      <c r="F115" s="4">
        <f t="shared" si="3"/>
        <v>0</v>
      </c>
    </row>
    <row r="116" spans="1:6" ht="15" x14ac:dyDescent="0.25">
      <c r="A116" s="7" t="s">
        <v>111</v>
      </c>
      <c r="B116" s="7">
        <v>2</v>
      </c>
      <c r="C116" s="7" t="s">
        <v>302</v>
      </c>
      <c r="D116" s="7" t="s">
        <v>257</v>
      </c>
      <c r="E116" s="4">
        <v>0</v>
      </c>
      <c r="F116" s="4">
        <f t="shared" si="3"/>
        <v>0</v>
      </c>
    </row>
    <row r="117" spans="1:6" ht="15" x14ac:dyDescent="0.25">
      <c r="A117" s="7" t="s">
        <v>112</v>
      </c>
      <c r="B117" s="7">
        <v>1</v>
      </c>
      <c r="C117" s="7" t="s">
        <v>302</v>
      </c>
      <c r="D117" s="7" t="s">
        <v>258</v>
      </c>
      <c r="E117" s="4">
        <v>0</v>
      </c>
      <c r="F117" s="4">
        <f t="shared" si="3"/>
        <v>0</v>
      </c>
    </row>
    <row r="118" spans="1:6" ht="15" x14ac:dyDescent="0.25">
      <c r="A118" s="7" t="s">
        <v>113</v>
      </c>
      <c r="B118" s="7">
        <v>1</v>
      </c>
      <c r="C118" s="7" t="s">
        <v>306</v>
      </c>
      <c r="D118" s="7" t="s">
        <v>259</v>
      </c>
      <c r="E118" s="4">
        <v>0</v>
      </c>
      <c r="F118" s="4">
        <f t="shared" si="3"/>
        <v>0</v>
      </c>
    </row>
    <row r="119" spans="1:6" ht="15" x14ac:dyDescent="0.25">
      <c r="A119" s="7" t="s">
        <v>114</v>
      </c>
      <c r="B119" s="7">
        <v>1741</v>
      </c>
      <c r="C119" s="7" t="s">
        <v>301</v>
      </c>
      <c r="D119" s="7" t="s">
        <v>260</v>
      </c>
      <c r="E119" s="4">
        <v>0</v>
      </c>
      <c r="F119" s="4">
        <f t="shared" si="3"/>
        <v>0</v>
      </c>
    </row>
    <row r="120" spans="1:6" ht="15" x14ac:dyDescent="0.25">
      <c r="A120" s="7" t="s">
        <v>115</v>
      </c>
      <c r="B120" s="7">
        <v>1646</v>
      </c>
      <c r="C120" s="7" t="s">
        <v>301</v>
      </c>
      <c r="D120" s="7" t="s">
        <v>261</v>
      </c>
      <c r="E120" s="4">
        <v>0</v>
      </c>
      <c r="F120" s="4">
        <f t="shared" si="3"/>
        <v>0</v>
      </c>
    </row>
    <row r="121" spans="1:6" ht="15" x14ac:dyDescent="0.25">
      <c r="A121" s="7" t="s">
        <v>116</v>
      </c>
      <c r="B121" s="7">
        <v>3</v>
      </c>
      <c r="C121" s="7" t="s">
        <v>302</v>
      </c>
      <c r="D121" s="7" t="s">
        <v>262</v>
      </c>
      <c r="E121" s="4">
        <v>0</v>
      </c>
      <c r="F121" s="4">
        <f t="shared" si="3"/>
        <v>0</v>
      </c>
    </row>
    <row r="122" spans="1:6" ht="15" x14ac:dyDescent="0.25">
      <c r="A122" s="7" t="s">
        <v>117</v>
      </c>
      <c r="B122" s="7">
        <v>9826</v>
      </c>
      <c r="C122" s="7" t="s">
        <v>305</v>
      </c>
      <c r="D122" s="7" t="s">
        <v>263</v>
      </c>
      <c r="E122" s="4">
        <v>0</v>
      </c>
      <c r="F122" s="4">
        <f t="shared" si="3"/>
        <v>0</v>
      </c>
    </row>
    <row r="123" spans="1:6" ht="15" x14ac:dyDescent="0.25">
      <c r="A123" s="7" t="s">
        <v>118</v>
      </c>
      <c r="B123" s="7">
        <v>5110</v>
      </c>
      <c r="C123" s="7" t="s">
        <v>304</v>
      </c>
      <c r="D123" s="7" t="s">
        <v>264</v>
      </c>
      <c r="E123" s="4">
        <v>0</v>
      </c>
      <c r="F123" s="4">
        <f t="shared" si="3"/>
        <v>0</v>
      </c>
    </row>
    <row r="124" spans="1:6" ht="15" x14ac:dyDescent="0.25">
      <c r="A124" s="7" t="s">
        <v>119</v>
      </c>
      <c r="B124" s="7">
        <v>50</v>
      </c>
      <c r="C124" s="7" t="s">
        <v>305</v>
      </c>
      <c r="D124" s="7" t="s">
        <v>265</v>
      </c>
      <c r="E124" s="4">
        <v>0</v>
      </c>
      <c r="F124" s="4">
        <f t="shared" si="3"/>
        <v>0</v>
      </c>
    </row>
    <row r="125" spans="1:6" ht="15" x14ac:dyDescent="0.25">
      <c r="A125" s="7" t="s">
        <v>120</v>
      </c>
      <c r="B125" s="7">
        <v>1439</v>
      </c>
      <c r="C125" s="7" t="s">
        <v>304</v>
      </c>
      <c r="D125" s="7" t="s">
        <v>266</v>
      </c>
      <c r="E125" s="4">
        <v>0</v>
      </c>
      <c r="F125" s="4">
        <f t="shared" si="3"/>
        <v>0</v>
      </c>
    </row>
    <row r="126" spans="1:6" ht="15" x14ac:dyDescent="0.25">
      <c r="A126" s="7" t="s">
        <v>329</v>
      </c>
      <c r="B126" s="7">
        <v>2</v>
      </c>
      <c r="C126" s="7" t="s">
        <v>302</v>
      </c>
      <c r="D126" s="7" t="s">
        <v>340</v>
      </c>
      <c r="E126" s="4">
        <v>0</v>
      </c>
      <c r="F126" s="4">
        <f t="shared" si="3"/>
        <v>0</v>
      </c>
    </row>
    <row r="127" spans="1:6" ht="15" x14ac:dyDescent="0.25">
      <c r="A127" s="7" t="s">
        <v>121</v>
      </c>
      <c r="B127" s="7">
        <v>191</v>
      </c>
      <c r="C127" s="7" t="s">
        <v>302</v>
      </c>
      <c r="D127" s="7" t="s">
        <v>267</v>
      </c>
      <c r="E127" s="4">
        <v>0</v>
      </c>
      <c r="F127" s="4">
        <f t="shared" si="3"/>
        <v>0</v>
      </c>
    </row>
    <row r="128" spans="1:6" ht="15" x14ac:dyDescent="0.25">
      <c r="A128" s="7" t="s">
        <v>122</v>
      </c>
      <c r="B128" s="7">
        <v>8</v>
      </c>
      <c r="C128" s="7" t="s">
        <v>302</v>
      </c>
      <c r="D128" s="7" t="s">
        <v>268</v>
      </c>
      <c r="E128" s="4">
        <v>0</v>
      </c>
      <c r="F128" s="4">
        <f t="shared" si="3"/>
        <v>0</v>
      </c>
    </row>
    <row r="129" spans="1:6" ht="15" x14ac:dyDescent="0.25">
      <c r="A129" s="7" t="s">
        <v>330</v>
      </c>
      <c r="B129" s="7">
        <v>1</v>
      </c>
      <c r="C129" s="7" t="s">
        <v>302</v>
      </c>
      <c r="D129" s="7" t="s">
        <v>341</v>
      </c>
      <c r="E129" s="4">
        <v>0</v>
      </c>
      <c r="F129" s="4">
        <f t="shared" ref="F129:F130" si="4">B129*E129</f>
        <v>0</v>
      </c>
    </row>
    <row r="130" spans="1:6" ht="15" x14ac:dyDescent="0.25">
      <c r="A130" s="7" t="s">
        <v>123</v>
      </c>
      <c r="B130" s="7">
        <v>9479</v>
      </c>
      <c r="C130" s="7" t="s">
        <v>301</v>
      </c>
      <c r="D130" s="7" t="s">
        <v>269</v>
      </c>
      <c r="E130" s="4">
        <v>0</v>
      </c>
      <c r="F130" s="4">
        <f t="shared" si="4"/>
        <v>0</v>
      </c>
    </row>
    <row r="131" spans="1:6" ht="15" x14ac:dyDescent="0.25">
      <c r="A131" s="7" t="s">
        <v>124</v>
      </c>
      <c r="B131" s="7">
        <v>749</v>
      </c>
      <c r="C131" s="7" t="s">
        <v>301</v>
      </c>
      <c r="D131" s="7" t="s">
        <v>270</v>
      </c>
      <c r="E131" s="4">
        <v>0</v>
      </c>
      <c r="F131" s="4">
        <f t="shared" si="3"/>
        <v>0</v>
      </c>
    </row>
    <row r="132" spans="1:6" ht="15" x14ac:dyDescent="0.25">
      <c r="A132" s="8" t="s">
        <v>125</v>
      </c>
      <c r="B132" s="7">
        <v>25</v>
      </c>
      <c r="C132" s="8" t="s">
        <v>301</v>
      </c>
      <c r="D132" s="10" t="s">
        <v>271</v>
      </c>
      <c r="E132" s="4">
        <v>0</v>
      </c>
      <c r="F132" s="4">
        <f>SUM(F2:F131)</f>
        <v>0</v>
      </c>
    </row>
    <row r="133" spans="1:6" ht="15" x14ac:dyDescent="0.25">
      <c r="A133" s="8" t="s">
        <v>126</v>
      </c>
      <c r="B133" s="7">
        <v>23763</v>
      </c>
      <c r="C133" s="8" t="s">
        <v>303</v>
      </c>
      <c r="D133" s="20" t="s">
        <v>272</v>
      </c>
      <c r="E133" s="4">
        <v>0</v>
      </c>
      <c r="F133" s="4">
        <f t="shared" ref="F133:F143" si="5">SUM(F3:F132)</f>
        <v>0</v>
      </c>
    </row>
    <row r="134" spans="1:6" ht="15" x14ac:dyDescent="0.25">
      <c r="A134" s="8" t="s">
        <v>127</v>
      </c>
      <c r="B134" s="7">
        <v>19316</v>
      </c>
      <c r="C134" s="8" t="s">
        <v>303</v>
      </c>
      <c r="D134" s="20" t="s">
        <v>273</v>
      </c>
      <c r="E134" s="4">
        <v>0</v>
      </c>
      <c r="F134" s="4">
        <f t="shared" si="5"/>
        <v>0</v>
      </c>
    </row>
    <row r="135" spans="1:6" ht="15" x14ac:dyDescent="0.25">
      <c r="A135" s="8" t="s">
        <v>128</v>
      </c>
      <c r="B135" s="7">
        <v>428</v>
      </c>
      <c r="C135" s="8" t="s">
        <v>302</v>
      </c>
      <c r="D135" s="20" t="s">
        <v>274</v>
      </c>
      <c r="E135" s="4">
        <v>0</v>
      </c>
      <c r="F135" s="4">
        <f t="shared" si="5"/>
        <v>0</v>
      </c>
    </row>
    <row r="136" spans="1:6" ht="15" x14ac:dyDescent="0.25">
      <c r="A136" s="8" t="s">
        <v>129</v>
      </c>
      <c r="B136" s="7">
        <v>33</v>
      </c>
      <c r="C136" s="8" t="s">
        <v>302</v>
      </c>
      <c r="D136" s="20" t="s">
        <v>275</v>
      </c>
      <c r="E136" s="4">
        <v>0</v>
      </c>
      <c r="F136" s="4">
        <f t="shared" si="5"/>
        <v>0</v>
      </c>
    </row>
    <row r="137" spans="1:6" ht="15" x14ac:dyDescent="0.25">
      <c r="A137" s="8" t="s">
        <v>130</v>
      </c>
      <c r="B137" s="7">
        <v>66</v>
      </c>
      <c r="C137" s="10" t="s">
        <v>301</v>
      </c>
      <c r="D137" s="8" t="s">
        <v>276</v>
      </c>
      <c r="E137" s="4">
        <v>0</v>
      </c>
      <c r="F137" s="4">
        <f t="shared" si="5"/>
        <v>0</v>
      </c>
    </row>
    <row r="138" spans="1:6" ht="15" x14ac:dyDescent="0.25">
      <c r="A138" s="8" t="s">
        <v>131</v>
      </c>
      <c r="B138" s="7">
        <v>156</v>
      </c>
      <c r="C138" s="8" t="s">
        <v>303</v>
      </c>
      <c r="D138" s="20" t="s">
        <v>277</v>
      </c>
      <c r="E138" s="4">
        <v>0</v>
      </c>
      <c r="F138" s="4">
        <f t="shared" si="5"/>
        <v>0</v>
      </c>
    </row>
    <row r="139" spans="1:6" ht="15" x14ac:dyDescent="0.25">
      <c r="A139" s="9" t="s">
        <v>132</v>
      </c>
      <c r="B139" s="7">
        <v>26</v>
      </c>
      <c r="C139" s="9" t="s">
        <v>304</v>
      </c>
      <c r="D139" s="9" t="s">
        <v>278</v>
      </c>
      <c r="E139" s="4">
        <v>0</v>
      </c>
      <c r="F139" s="4">
        <f t="shared" si="5"/>
        <v>0</v>
      </c>
    </row>
    <row r="140" spans="1:6" ht="15" x14ac:dyDescent="0.25">
      <c r="A140" s="9" t="s">
        <v>133</v>
      </c>
      <c r="B140" s="7">
        <v>131</v>
      </c>
      <c r="C140" s="9" t="s">
        <v>304</v>
      </c>
      <c r="D140" s="9" t="s">
        <v>279</v>
      </c>
      <c r="E140" s="4">
        <v>0</v>
      </c>
      <c r="F140" s="4">
        <f t="shared" si="5"/>
        <v>0</v>
      </c>
    </row>
    <row r="141" spans="1:6" ht="15" x14ac:dyDescent="0.25">
      <c r="A141" s="9" t="s">
        <v>134</v>
      </c>
      <c r="B141" s="7">
        <v>7166</v>
      </c>
      <c r="C141" s="9" t="s">
        <v>304</v>
      </c>
      <c r="D141" s="9" t="s">
        <v>280</v>
      </c>
      <c r="E141" s="4">
        <v>0</v>
      </c>
      <c r="F141" s="4">
        <f t="shared" si="5"/>
        <v>0</v>
      </c>
    </row>
    <row r="142" spans="1:6" ht="15" x14ac:dyDescent="0.25">
      <c r="A142" s="9" t="s">
        <v>135</v>
      </c>
      <c r="B142" s="7">
        <v>115</v>
      </c>
      <c r="C142" s="9" t="s">
        <v>307</v>
      </c>
      <c r="D142" s="9" t="s">
        <v>281</v>
      </c>
      <c r="E142" s="4">
        <v>0</v>
      </c>
      <c r="F142" s="4">
        <f t="shared" si="5"/>
        <v>0</v>
      </c>
    </row>
    <row r="143" spans="1:6" ht="15" x14ac:dyDescent="0.25">
      <c r="A143" s="9" t="s">
        <v>136</v>
      </c>
      <c r="B143" s="7">
        <v>40</v>
      </c>
      <c r="C143" s="9" t="s">
        <v>302</v>
      </c>
      <c r="D143" s="9" t="s">
        <v>312</v>
      </c>
      <c r="E143" s="4">
        <v>0</v>
      </c>
      <c r="F143" s="4">
        <f t="shared" si="5"/>
        <v>0</v>
      </c>
    </row>
    <row r="144" spans="1:6" ht="15" x14ac:dyDescent="0.25">
      <c r="A144" s="9"/>
      <c r="B144" s="11"/>
      <c r="C144" s="9"/>
      <c r="D144" s="16" t="s">
        <v>315</v>
      </c>
      <c r="E144" s="4"/>
      <c r="F144" s="4">
        <f>SUM(F2:F143)</f>
        <v>0</v>
      </c>
    </row>
    <row r="145" spans="1:6" ht="15" x14ac:dyDescent="0.25">
      <c r="A145" s="9"/>
      <c r="B145" s="11"/>
      <c r="C145" s="9"/>
      <c r="D145" s="15" t="s">
        <v>313</v>
      </c>
      <c r="E145" s="4"/>
      <c r="F145" s="4"/>
    </row>
    <row r="146" spans="1:6" ht="15" x14ac:dyDescent="0.25">
      <c r="A146" s="9" t="s">
        <v>137</v>
      </c>
      <c r="B146" s="7">
        <v>2785</v>
      </c>
      <c r="C146" s="9" t="s">
        <v>305</v>
      </c>
      <c r="D146" s="14" t="s">
        <v>282</v>
      </c>
      <c r="E146" s="4">
        <v>0</v>
      </c>
      <c r="F146" s="4">
        <f>SUM(F4:F133)</f>
        <v>0</v>
      </c>
    </row>
    <row r="147" spans="1:6" ht="30" x14ac:dyDescent="0.25">
      <c r="A147" s="9" t="s">
        <v>138</v>
      </c>
      <c r="B147" s="7">
        <v>2841</v>
      </c>
      <c r="C147" s="9" t="s">
        <v>304</v>
      </c>
      <c r="D147" s="14" t="s">
        <v>283</v>
      </c>
      <c r="E147" s="4">
        <v>0</v>
      </c>
      <c r="F147" s="4">
        <f t="shared" ref="F147:F155" si="6">SUM(F5:F146)</f>
        <v>0</v>
      </c>
    </row>
    <row r="148" spans="1:6" ht="30" x14ac:dyDescent="0.25">
      <c r="A148" s="9" t="s">
        <v>139</v>
      </c>
      <c r="B148" s="7">
        <v>116</v>
      </c>
      <c r="C148" s="9" t="s">
        <v>304</v>
      </c>
      <c r="D148" s="14" t="s">
        <v>284</v>
      </c>
      <c r="E148" s="4">
        <v>0</v>
      </c>
      <c r="F148" s="4">
        <f t="shared" si="6"/>
        <v>0</v>
      </c>
    </row>
    <row r="149" spans="1:6" ht="30" x14ac:dyDescent="0.25">
      <c r="A149" s="9" t="s">
        <v>140</v>
      </c>
      <c r="B149" s="7">
        <v>18077</v>
      </c>
      <c r="C149" s="9" t="s">
        <v>304</v>
      </c>
      <c r="D149" s="14" t="s">
        <v>285</v>
      </c>
      <c r="E149" s="4">
        <v>0</v>
      </c>
      <c r="F149" s="4">
        <f t="shared" si="6"/>
        <v>0</v>
      </c>
    </row>
    <row r="150" spans="1:6" ht="30" x14ac:dyDescent="0.25">
      <c r="A150" s="9" t="s">
        <v>141</v>
      </c>
      <c r="B150" s="7">
        <v>16744</v>
      </c>
      <c r="C150" s="9" t="s">
        <v>304</v>
      </c>
      <c r="D150" s="14" t="s">
        <v>286</v>
      </c>
      <c r="E150" s="4">
        <v>0</v>
      </c>
      <c r="F150" s="4">
        <f t="shared" si="6"/>
        <v>0</v>
      </c>
    </row>
    <row r="151" spans="1:6" ht="15" x14ac:dyDescent="0.25">
      <c r="A151" s="9" t="s">
        <v>142</v>
      </c>
      <c r="B151" s="7">
        <v>14752</v>
      </c>
      <c r="C151" s="9" t="s">
        <v>304</v>
      </c>
      <c r="D151" s="14" t="s">
        <v>287</v>
      </c>
      <c r="E151" s="4">
        <v>0</v>
      </c>
      <c r="F151" s="4">
        <f t="shared" si="6"/>
        <v>0</v>
      </c>
    </row>
    <row r="152" spans="1:6" ht="15" x14ac:dyDescent="0.25">
      <c r="A152" s="9" t="s">
        <v>143</v>
      </c>
      <c r="B152" s="7">
        <v>14752</v>
      </c>
      <c r="C152" s="9" t="s">
        <v>304</v>
      </c>
      <c r="D152" s="14" t="s">
        <v>288</v>
      </c>
      <c r="E152" s="4">
        <v>0</v>
      </c>
      <c r="F152" s="4">
        <f t="shared" si="6"/>
        <v>0</v>
      </c>
    </row>
    <row r="153" spans="1:6" ht="15" x14ac:dyDescent="0.25">
      <c r="A153" s="9" t="s">
        <v>144</v>
      </c>
      <c r="B153" s="7">
        <v>90</v>
      </c>
      <c r="C153" s="9" t="s">
        <v>304</v>
      </c>
      <c r="D153" s="14" t="s">
        <v>289</v>
      </c>
      <c r="E153" s="4">
        <v>0</v>
      </c>
      <c r="F153" s="4">
        <f t="shared" si="6"/>
        <v>0</v>
      </c>
    </row>
    <row r="154" spans="1:6" ht="15" x14ac:dyDescent="0.25">
      <c r="A154" s="9" t="s">
        <v>145</v>
      </c>
      <c r="B154" s="7">
        <v>2227</v>
      </c>
      <c r="C154" s="9" t="s">
        <v>304</v>
      </c>
      <c r="D154" s="14" t="s">
        <v>290</v>
      </c>
      <c r="E154" s="4">
        <v>0</v>
      </c>
      <c r="F154" s="4">
        <f t="shared" si="6"/>
        <v>0</v>
      </c>
    </row>
    <row r="155" spans="1:6" ht="15" x14ac:dyDescent="0.25">
      <c r="A155" s="9" t="s">
        <v>146</v>
      </c>
      <c r="B155" s="7">
        <v>152</v>
      </c>
      <c r="C155" s="9" t="s">
        <v>304</v>
      </c>
      <c r="D155" s="14" t="s">
        <v>291</v>
      </c>
      <c r="E155" s="4">
        <v>0</v>
      </c>
      <c r="F155" s="4">
        <f t="shared" si="6"/>
        <v>0</v>
      </c>
    </row>
    <row r="156" spans="1:6" ht="15" x14ac:dyDescent="0.25">
      <c r="A156" s="9"/>
      <c r="B156" s="11"/>
      <c r="C156" s="9"/>
      <c r="D156" s="16" t="s">
        <v>316</v>
      </c>
      <c r="E156" s="4"/>
      <c r="F156" s="4">
        <f>SUM(F146:F155)</f>
        <v>0</v>
      </c>
    </row>
    <row r="157" spans="1:6" ht="15" x14ac:dyDescent="0.25">
      <c r="A157" s="9"/>
      <c r="B157" s="11"/>
      <c r="C157" s="9"/>
      <c r="D157" s="15" t="s">
        <v>314</v>
      </c>
      <c r="E157" s="4"/>
      <c r="F157" s="4"/>
    </row>
    <row r="158" spans="1:6" ht="30" x14ac:dyDescent="0.25">
      <c r="A158" s="9" t="s">
        <v>147</v>
      </c>
      <c r="B158" s="7">
        <v>17141</v>
      </c>
      <c r="C158" s="9" t="s">
        <v>304</v>
      </c>
      <c r="D158" s="14" t="s">
        <v>292</v>
      </c>
      <c r="E158" s="4">
        <v>0</v>
      </c>
      <c r="F158" s="4">
        <f>SUM(F14:F155)</f>
        <v>0</v>
      </c>
    </row>
    <row r="159" spans="1:6" ht="30" x14ac:dyDescent="0.25">
      <c r="A159" s="9" t="s">
        <v>148</v>
      </c>
      <c r="B159" s="7">
        <v>926</v>
      </c>
      <c r="C159" s="9" t="s">
        <v>304</v>
      </c>
      <c r="D159" s="14" t="s">
        <v>293</v>
      </c>
      <c r="E159" s="4">
        <v>0</v>
      </c>
      <c r="F159" s="4">
        <f t="shared" ref="F159:F167" si="7">SUM(F15:F158)</f>
        <v>0</v>
      </c>
    </row>
    <row r="160" spans="1:6" ht="30" x14ac:dyDescent="0.25">
      <c r="A160" s="9" t="s">
        <v>149</v>
      </c>
      <c r="B160" s="7">
        <v>116</v>
      </c>
      <c r="C160" s="9" t="s">
        <v>304</v>
      </c>
      <c r="D160" s="14" t="s">
        <v>294</v>
      </c>
      <c r="E160" s="4">
        <v>0</v>
      </c>
      <c r="F160" s="4">
        <f t="shared" si="7"/>
        <v>0</v>
      </c>
    </row>
    <row r="161" spans="1:6" ht="30" x14ac:dyDescent="0.25">
      <c r="A161" s="9" t="s">
        <v>150</v>
      </c>
      <c r="B161" s="7">
        <v>3012</v>
      </c>
      <c r="C161" s="9" t="s">
        <v>304</v>
      </c>
      <c r="D161" s="14" t="s">
        <v>295</v>
      </c>
      <c r="E161" s="4">
        <v>0</v>
      </c>
      <c r="F161" s="4">
        <f t="shared" si="7"/>
        <v>0</v>
      </c>
    </row>
    <row r="162" spans="1:6" ht="30" x14ac:dyDescent="0.25">
      <c r="A162" s="9" t="s">
        <v>342</v>
      </c>
      <c r="B162" s="7">
        <v>1680</v>
      </c>
      <c r="C162" s="9" t="s">
        <v>304</v>
      </c>
      <c r="D162" s="14" t="s">
        <v>343</v>
      </c>
      <c r="E162" s="4">
        <v>0</v>
      </c>
      <c r="F162" s="4">
        <f t="shared" si="7"/>
        <v>0</v>
      </c>
    </row>
    <row r="163" spans="1:6" ht="15" x14ac:dyDescent="0.25">
      <c r="A163" s="9" t="s">
        <v>151</v>
      </c>
      <c r="B163" s="7">
        <v>2764</v>
      </c>
      <c r="C163" s="9" t="s">
        <v>304</v>
      </c>
      <c r="D163" s="9" t="s">
        <v>296</v>
      </c>
      <c r="E163" s="4">
        <v>0</v>
      </c>
      <c r="F163" s="4">
        <f t="shared" si="7"/>
        <v>0</v>
      </c>
    </row>
    <row r="164" spans="1:6" ht="15" x14ac:dyDescent="0.25">
      <c r="A164" s="9" t="s">
        <v>152</v>
      </c>
      <c r="B164" s="7">
        <v>2764</v>
      </c>
      <c r="C164" s="9" t="s">
        <v>304</v>
      </c>
      <c r="D164" s="9" t="s">
        <v>297</v>
      </c>
      <c r="E164" s="4">
        <v>0</v>
      </c>
      <c r="F164" s="4">
        <f t="shared" si="7"/>
        <v>0</v>
      </c>
    </row>
    <row r="165" spans="1:6" ht="15" x14ac:dyDescent="0.25">
      <c r="A165" s="9" t="s">
        <v>153</v>
      </c>
      <c r="B165" s="7">
        <v>90</v>
      </c>
      <c r="C165" s="9" t="s">
        <v>304</v>
      </c>
      <c r="D165" s="9" t="s">
        <v>298</v>
      </c>
      <c r="E165" s="4">
        <v>0</v>
      </c>
      <c r="F165" s="4">
        <f t="shared" si="7"/>
        <v>0</v>
      </c>
    </row>
    <row r="166" spans="1:6" ht="15" x14ac:dyDescent="0.25">
      <c r="A166" s="9" t="s">
        <v>154</v>
      </c>
      <c r="B166" s="7">
        <v>14216</v>
      </c>
      <c r="C166" s="9" t="s">
        <v>304</v>
      </c>
      <c r="D166" s="9" t="s">
        <v>299</v>
      </c>
      <c r="E166" s="4">
        <v>0</v>
      </c>
      <c r="F166" s="4">
        <f t="shared" si="7"/>
        <v>0</v>
      </c>
    </row>
    <row r="167" spans="1:6" ht="15" x14ac:dyDescent="0.25">
      <c r="A167" s="9" t="s">
        <v>155</v>
      </c>
      <c r="B167" s="7">
        <v>152</v>
      </c>
      <c r="C167" s="9" t="s">
        <v>304</v>
      </c>
      <c r="D167" s="9" t="s">
        <v>300</v>
      </c>
      <c r="E167" s="4">
        <v>0</v>
      </c>
      <c r="F167" s="4">
        <f t="shared" si="7"/>
        <v>0</v>
      </c>
    </row>
    <row r="168" spans="1:6" x14ac:dyDescent="0.2">
      <c r="D168" s="17" t="s">
        <v>317</v>
      </c>
      <c r="E168" s="19"/>
      <c r="F168" s="4">
        <f>SUM(F158:F167)</f>
        <v>0</v>
      </c>
    </row>
    <row r="170" spans="1:6" x14ac:dyDescent="0.2">
      <c r="D170" s="17" t="s">
        <v>318</v>
      </c>
      <c r="E170" s="18"/>
      <c r="F170" s="4">
        <f>F133+F156</f>
        <v>0</v>
      </c>
    </row>
    <row r="171" spans="1:6" x14ac:dyDescent="0.2">
      <c r="D171" s="17" t="s">
        <v>319</v>
      </c>
      <c r="E171" s="4"/>
      <c r="F171" s="4">
        <f>F144+F168</f>
        <v>0</v>
      </c>
    </row>
  </sheetData>
  <printOptions horizontalCentered="1"/>
  <pageMargins left="9.8958333333333329E-3" right="0.15" top="1" bottom="0.25" header="0.3" footer="0.3"/>
  <pageSetup scale="95" fitToHeight="0" orientation="portrait" r:id="rId1"/>
  <headerFooter scaleWithDoc="0" alignWithMargins="0">
    <oddHeader>&amp;LFILE NO. 2025-037
&amp;CSCHEDULE OF PRICES Addendum 2
2025 STREET &amp; UTILITY CONSTRUCTION
CITY OF FOND DU LAC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City Of Fond du Lac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Harbridge, Sarah</dc:creator>
  <cp:lastModifiedBy>Harbridge, Sarah</cp:lastModifiedBy>
  <cp:lastPrinted>2025-03-17T15:27:15Z</cp:lastPrinted>
  <dcterms:created xsi:type="dcterms:W3CDTF">2020-02-05T19:23:17Z</dcterms:created>
  <dcterms:modified xsi:type="dcterms:W3CDTF">2025-03-17T15:27:24Z</dcterms:modified>
</cp:coreProperties>
</file>