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rojects\2025 Projects\2025 Eastern Ridge Phase 2\Specifications\Addendum\"/>
    </mc:Choice>
  </mc:AlternateContent>
  <bookViews>
    <workbookView xWindow="120" yWindow="15" windowWidth="18960" windowHeight="11325"/>
  </bookViews>
  <sheets>
    <sheet name="Table 1" sheetId="1" r:id="rId1"/>
  </sheets>
  <definedNames>
    <definedName name="_xlnm.Print_Titles" localSheetId="0">'Table 1'!$A:$F,'Table 1'!$1:$1</definedName>
  </definedNames>
  <calcPr calcId="162913"/>
</workbook>
</file>

<file path=xl/calcChain.xml><?xml version="1.0" encoding="utf-8"?>
<calcChain xmlns="http://schemas.openxmlformats.org/spreadsheetml/2006/main">
  <c r="F67" i="1" l="1"/>
  <c r="F63" i="1" l="1"/>
  <c r="F62" i="1" l="1"/>
  <c r="F25" i="1"/>
  <c r="F26" i="1"/>
  <c r="F27" i="1"/>
  <c r="F28" i="1"/>
  <c r="F29" i="1"/>
  <c r="F30" i="1"/>
  <c r="F31" i="1"/>
  <c r="F32" i="1"/>
  <c r="F33" i="1"/>
  <c r="F34" i="1"/>
  <c r="F50" i="1"/>
  <c r="F51" i="1"/>
  <c r="F23" i="1"/>
  <c r="F24" i="1"/>
  <c r="F22" i="1"/>
  <c r="F15" i="1"/>
  <c r="F12" i="1"/>
  <c r="F13" i="1"/>
  <c r="F8" i="1" l="1"/>
  <c r="F9" i="1"/>
  <c r="F10" i="1"/>
  <c r="F20" i="1" l="1"/>
  <c r="F3" i="1" l="1"/>
  <c r="F4" i="1"/>
  <c r="F5" i="1"/>
  <c r="F6" i="1"/>
  <c r="F7" i="1"/>
  <c r="F11" i="1"/>
  <c r="F14" i="1"/>
  <c r="F16" i="1"/>
  <c r="F17" i="1"/>
  <c r="F18" i="1"/>
  <c r="F19" i="1"/>
  <c r="F21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2" i="1"/>
  <c r="F53" i="1"/>
  <c r="F54" i="1"/>
  <c r="F55" i="1"/>
  <c r="F56" i="1"/>
  <c r="F57" i="1"/>
  <c r="F58" i="1"/>
  <c r="F59" i="1"/>
  <c r="F60" i="1"/>
  <c r="F61" i="1"/>
  <c r="F64" i="1" l="1"/>
  <c r="F68" i="1" s="1"/>
  <c r="F2" i="1"/>
</calcChain>
</file>

<file path=xl/sharedStrings.xml><?xml version="1.0" encoding="utf-8"?>
<sst xmlns="http://schemas.openxmlformats.org/spreadsheetml/2006/main" count="198" uniqueCount="141">
  <si>
    <t>Item Description</t>
  </si>
  <si>
    <t>Units</t>
  </si>
  <si>
    <t>Total</t>
  </si>
  <si>
    <t>100-06</t>
  </si>
  <si>
    <t>6-Inch SDR 35 PVC Sanitary Sewer Laterals</t>
  </si>
  <si>
    <t>LF</t>
  </si>
  <si>
    <t>EA</t>
  </si>
  <si>
    <t>404-08</t>
  </si>
  <si>
    <t>8-Inch PVC DR18 Water Main</t>
  </si>
  <si>
    <t>430-08</t>
  </si>
  <si>
    <t>8-Inch Water Main Valve and Box</t>
  </si>
  <si>
    <t>460-11</t>
  </si>
  <si>
    <t>460-10</t>
  </si>
  <si>
    <t>404-06</t>
  </si>
  <si>
    <t>6-Inch PVC DR18 Water Main</t>
  </si>
  <si>
    <t>440-01</t>
  </si>
  <si>
    <t>Fire Hydrant</t>
  </si>
  <si>
    <t>426-03</t>
  </si>
  <si>
    <t>8x6-Inch Reducer</t>
  </si>
  <si>
    <t>424-08</t>
  </si>
  <si>
    <t>8-Inch 22½-Degree Bend</t>
  </si>
  <si>
    <t>201-12</t>
  </si>
  <si>
    <t>12-Inch Class III Reinforced Concrete Storm Sewer</t>
  </si>
  <si>
    <t>200-12</t>
  </si>
  <si>
    <t>12-Inch Storm Sewer Pipe</t>
  </si>
  <si>
    <t>200-18</t>
  </si>
  <si>
    <t>18-Inch Storm Sewer Pipe</t>
  </si>
  <si>
    <t>206-06</t>
  </si>
  <si>
    <t>6-Inch SDR 35 PVC Storm Sewer Laterals</t>
  </si>
  <si>
    <t>222-04</t>
  </si>
  <si>
    <t>Type "H" Catch Basin Including: Frame (R-3067-C) and Grate (Type-L), Complete in Place</t>
  </si>
  <si>
    <t>611-18</t>
  </si>
  <si>
    <t>6-Inch Crushed Aggregate Base Course -  3-Inch Dense Base (Asphalt Alt)</t>
  </si>
  <si>
    <t>SY</t>
  </si>
  <si>
    <t>611-14</t>
  </si>
  <si>
    <t>611-52</t>
  </si>
  <si>
    <t>2-Inch Asphalt Surface Course (Asphalt Alt)</t>
  </si>
  <si>
    <t>611-42</t>
  </si>
  <si>
    <t>2½-Inch Asphalt Binder Course (Asphalt Alt)</t>
  </si>
  <si>
    <t>606-01</t>
  </si>
  <si>
    <t>4-Inch Concrete Sidewalk and Carriage Walk</t>
  </si>
  <si>
    <t>SF</t>
  </si>
  <si>
    <t>605-13</t>
  </si>
  <si>
    <t>30-Inch Concrete Curb and Gutter - Mountable</t>
  </si>
  <si>
    <t>602-21</t>
  </si>
  <si>
    <t>Excavation Below Subgrade and 3-Inch Dense Base</t>
  </si>
  <si>
    <t>CY</t>
  </si>
  <si>
    <t>313-01</t>
  </si>
  <si>
    <t>Stone Tracking Pad with Type R Fabric</t>
  </si>
  <si>
    <t>312-06</t>
  </si>
  <si>
    <t>Inlet Protection - Type D-M</t>
  </si>
  <si>
    <t>300-05</t>
  </si>
  <si>
    <t>Heavy Riprap with Type HR Fabric</t>
  </si>
  <si>
    <t>602-20</t>
  </si>
  <si>
    <t>Common Excavation</t>
  </si>
  <si>
    <t>LS</t>
  </si>
  <si>
    <t>600-10</t>
  </si>
  <si>
    <t>Traffic Control</t>
  </si>
  <si>
    <t>Item No</t>
  </si>
  <si>
    <t>Est Qty</t>
  </si>
  <si>
    <t>Unit Cost</t>
  </si>
  <si>
    <t>Bid Amount</t>
  </si>
  <si>
    <t>122-02</t>
  </si>
  <si>
    <t>Rebuild Existing Sanitary Manhole</t>
  </si>
  <si>
    <t>601-01</t>
  </si>
  <si>
    <t>Sawcut Asphalt Pavement</t>
  </si>
  <si>
    <t>Drilled Tie Bars (No. 4 X 12-Inch)</t>
  </si>
  <si>
    <t>604-01</t>
  </si>
  <si>
    <t>24x60-Inch Detectable Warning Field</t>
  </si>
  <si>
    <t>606-62</t>
  </si>
  <si>
    <t>302-01</t>
  </si>
  <si>
    <t>Temporary Seeding</t>
  </si>
  <si>
    <t>100-08</t>
  </si>
  <si>
    <t>100-10</t>
  </si>
  <si>
    <t>110-04</t>
  </si>
  <si>
    <t>120-20</t>
  </si>
  <si>
    <t>211-24</t>
  </si>
  <si>
    <t>223-31</t>
  </si>
  <si>
    <t>220-04</t>
  </si>
  <si>
    <t>230-04</t>
  </si>
  <si>
    <t>234-24</t>
  </si>
  <si>
    <t>300-03</t>
  </si>
  <si>
    <t>312-01</t>
  </si>
  <si>
    <t>400-08</t>
  </si>
  <si>
    <t>428-08</t>
  </si>
  <si>
    <t>430-95</t>
  </si>
  <si>
    <t>440-95</t>
  </si>
  <si>
    <t>440-96</t>
  </si>
  <si>
    <t>453-01</t>
  </si>
  <si>
    <t>605-99</t>
  </si>
  <si>
    <t>610-01</t>
  </si>
  <si>
    <t>611-20</t>
  </si>
  <si>
    <t>611-22</t>
  </si>
  <si>
    <t>611-41</t>
  </si>
  <si>
    <t>611-51</t>
  </si>
  <si>
    <t>8-Inch SDR 35 PVC Sanitary Sewer Main</t>
  </si>
  <si>
    <t>10-Inch SDR 35 PVC Sanitary Sewer Main</t>
  </si>
  <si>
    <t>4-FT Diameter Standard Precast Sanitary Sewer Manhole Including: Frame and Cover, Complete in Place</t>
  </si>
  <si>
    <t>Connect to Existing Sanitary Sewer Manhole</t>
  </si>
  <si>
    <t>24-Inch HDPE Dual Wall Storm Sewer</t>
  </si>
  <si>
    <t>30-Inch Diameter Field Inlet Including: Frame (R-2560-E) and Grate (Beehive), Complete in Place</t>
  </si>
  <si>
    <t>4-FT Diameter Standard Precast Storm Sewer Manhole Including: Frame and Cover, Complete in Place</t>
  </si>
  <si>
    <t>Connect to Existing Storm Sewer Main</t>
  </si>
  <si>
    <t>24-Inch Reinforced Concrete Apron End Wall</t>
  </si>
  <si>
    <t>Medium Riprap with Type HR Fabric</t>
  </si>
  <si>
    <t>Inlet Protection - Type A</t>
  </si>
  <si>
    <t>Connect to Existing 8-Inch Water Main</t>
  </si>
  <si>
    <t>8-Inch Plug</t>
  </si>
  <si>
    <t>Temporary 2-Inch Blow Off</t>
  </si>
  <si>
    <t>1¼-Inch Water Service Including: Corp, Stop, Box Saddle and Union</t>
  </si>
  <si>
    <t>1¼-Inch Polyethylene Water Service Pipe</t>
  </si>
  <si>
    <t>4-Inch Topsoil, Seed, Fertilizer, and Hydromulch</t>
  </si>
  <si>
    <t>8-Inch Crushed Aggregate Base Course - 1¼-Inch Dense Base  (Asphalt Alt)</t>
  </si>
  <si>
    <t>Crushed Aggregate Base Course - 1¼-Inch Dense Base (Asphalt Alt)(CTH K)</t>
  </si>
  <si>
    <t>Crushed Aggregate Base Course - 3-Inch Dense Base (Asphalt Alt)(CTH K)</t>
  </si>
  <si>
    <t>2¼-Inch Asphalt Binder Course (Asphalt Alt)(CTH K)</t>
  </si>
  <si>
    <t>1¾-Inch Asphalt Surface Course (Asphalt Alt)(CTH K)</t>
  </si>
  <si>
    <t>Pavement Marking Line Paint 4-Inch</t>
  </si>
  <si>
    <t>Pavement Marking Line Paint 10-Inch</t>
  </si>
  <si>
    <t>36-Inch Concrete Curb and Gutter -4-inch Sloped Type D</t>
  </si>
  <si>
    <t>Raise Existing Water Valve Box</t>
  </si>
  <si>
    <t>0.5-FT Hydrant Extension</t>
  </si>
  <si>
    <t>1.0-FT Hydrant Extension</t>
  </si>
  <si>
    <t>200-24</t>
  </si>
  <si>
    <t>24-Inch Storm Sewer Pipe</t>
  </si>
  <si>
    <t>201-24</t>
  </si>
  <si>
    <t>24-Inch Class III Reinforced Concrete Storm Sewer</t>
  </si>
  <si>
    <t>222-03</t>
  </si>
  <si>
    <t>Type "H" Catch Basin Including: Frame (R-3067-C) and Grate (Type-R), Complete in Place</t>
  </si>
  <si>
    <t>301-08</t>
  </si>
  <si>
    <t>Erosion Mat, Class III, Type A</t>
  </si>
  <si>
    <t>Culvert Pipe Check</t>
  </si>
  <si>
    <t>311-13</t>
  </si>
  <si>
    <t>804-01</t>
  </si>
  <si>
    <t>Pavement Marking Line Paint 6-Inch</t>
  </si>
  <si>
    <t>804-04</t>
  </si>
  <si>
    <t>804-02</t>
  </si>
  <si>
    <t>Credits</t>
  </si>
  <si>
    <t>700-95</t>
  </si>
  <si>
    <t>Extended Timeline Credit</t>
  </si>
  <si>
    <t>Total Base Bid,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</si>
</sst>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###0;###0"/>
  </numFmts>
  <fonts count="5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right" wrapText="1"/>
    </xf>
    <xf numFmtId="44" fontId="2" fillId="0" borderId="2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wrapText="1"/>
    </xf>
    <xf numFmtId="44" fontId="2" fillId="0" borderId="1" xfId="0" applyNumberFormat="1" applyFont="1" applyFill="1" applyBorder="1" applyAlignment="1">
      <alignment horizontal="left" wrapText="1"/>
    </xf>
    <xf numFmtId="44" fontId="4" fillId="2" borderId="2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4" fontId="3" fillId="0" borderId="3" xfId="0" applyNumberFormat="1" applyFont="1" applyFill="1" applyBorder="1" applyAlignment="1">
      <alignment horizontal="left"/>
    </xf>
    <xf numFmtId="44" fontId="1" fillId="0" borderId="0" xfId="0" applyNumberFormat="1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right" vertical="top"/>
    </xf>
    <xf numFmtId="0" fontId="1" fillId="0" borderId="3" xfId="0" applyFont="1" applyFill="1" applyBorder="1" applyAlignment="1">
      <alignment horizontal="left" vertical="top" wrapText="1"/>
    </xf>
    <xf numFmtId="44" fontId="1" fillId="0" borderId="3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right" wrapText="1"/>
    </xf>
    <xf numFmtId="44" fontId="1" fillId="0" borderId="3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topLeftCell="A28" zoomScaleNormal="100" workbookViewId="0">
      <selection activeCell="D74" sqref="D74"/>
    </sheetView>
  </sheetViews>
  <sheetFormatPr defaultRowHeight="12.75" x14ac:dyDescent="0.2"/>
  <cols>
    <col min="1" max="1" width="9.33203125" style="1" customWidth="1"/>
    <col min="2" max="2" width="9.33203125" style="2" customWidth="1"/>
    <col min="3" max="3" width="5.83203125" style="1" customWidth="1"/>
    <col min="4" max="4" width="65.33203125" style="3" customWidth="1"/>
    <col min="5" max="5" width="14.6640625" style="16" customWidth="1"/>
    <col min="6" max="6" width="16.6640625" style="16" customWidth="1"/>
    <col min="7" max="16384" width="9.33203125" style="1"/>
  </cols>
  <sheetData>
    <row r="1" spans="1:6" s="4" customFormat="1" ht="18" customHeight="1" x14ac:dyDescent="0.2">
      <c r="A1" s="5" t="s">
        <v>58</v>
      </c>
      <c r="B1" s="5" t="s">
        <v>59</v>
      </c>
      <c r="C1" s="5" t="s">
        <v>1</v>
      </c>
      <c r="D1" s="5" t="s">
        <v>0</v>
      </c>
      <c r="E1" s="13" t="s">
        <v>60</v>
      </c>
      <c r="F1" s="14" t="s">
        <v>61</v>
      </c>
    </row>
    <row r="2" spans="1:6" s="9" customFormat="1" ht="16.5" customHeight="1" x14ac:dyDescent="0.2">
      <c r="A2" s="6" t="s">
        <v>3</v>
      </c>
      <c r="B2" s="7">
        <v>429</v>
      </c>
      <c r="C2" s="6" t="s">
        <v>5</v>
      </c>
      <c r="D2" s="6" t="s">
        <v>4</v>
      </c>
      <c r="E2" s="8">
        <v>0</v>
      </c>
      <c r="F2" s="12">
        <f>B2*E2</f>
        <v>0</v>
      </c>
    </row>
    <row r="3" spans="1:6" s="9" customFormat="1" ht="16.5" customHeight="1" x14ac:dyDescent="0.2">
      <c r="A3" s="6" t="s">
        <v>72</v>
      </c>
      <c r="B3" s="7">
        <v>153</v>
      </c>
      <c r="C3" s="6" t="s">
        <v>5</v>
      </c>
      <c r="D3" s="6" t="s">
        <v>95</v>
      </c>
      <c r="E3" s="8">
        <v>0</v>
      </c>
      <c r="F3" s="12">
        <f t="shared" ref="F3:F61" si="0">B3*E3</f>
        <v>0</v>
      </c>
    </row>
    <row r="4" spans="1:6" s="9" customFormat="1" ht="16.5" customHeight="1" x14ac:dyDescent="0.2">
      <c r="A4" s="6" t="s">
        <v>73</v>
      </c>
      <c r="B4" s="7">
        <v>842</v>
      </c>
      <c r="C4" s="6" t="s">
        <v>5</v>
      </c>
      <c r="D4" s="6" t="s">
        <v>96</v>
      </c>
      <c r="E4" s="8">
        <v>0</v>
      </c>
      <c r="F4" s="12">
        <f t="shared" si="0"/>
        <v>0</v>
      </c>
    </row>
    <row r="5" spans="1:6" s="9" customFormat="1" ht="25.5" x14ac:dyDescent="0.2">
      <c r="A5" s="6" t="s">
        <v>74</v>
      </c>
      <c r="B5" s="7">
        <v>5</v>
      </c>
      <c r="C5" s="6" t="s">
        <v>6</v>
      </c>
      <c r="D5" s="6" t="s">
        <v>97</v>
      </c>
      <c r="E5" s="8">
        <v>0</v>
      </c>
      <c r="F5" s="12">
        <f t="shared" si="0"/>
        <v>0</v>
      </c>
    </row>
    <row r="6" spans="1:6" s="9" customFormat="1" ht="16.5" customHeight="1" x14ac:dyDescent="0.2">
      <c r="A6" s="6" t="s">
        <v>75</v>
      </c>
      <c r="B6" s="7">
        <v>1</v>
      </c>
      <c r="C6" s="6" t="s">
        <v>6</v>
      </c>
      <c r="D6" s="6" t="s">
        <v>98</v>
      </c>
      <c r="E6" s="8">
        <v>0</v>
      </c>
      <c r="F6" s="12">
        <f t="shared" si="0"/>
        <v>0</v>
      </c>
    </row>
    <row r="7" spans="1:6" s="9" customFormat="1" ht="16.5" customHeight="1" x14ac:dyDescent="0.2">
      <c r="A7" s="6" t="s">
        <v>62</v>
      </c>
      <c r="B7" s="7">
        <v>1</v>
      </c>
      <c r="C7" s="6" t="s">
        <v>6</v>
      </c>
      <c r="D7" s="6" t="s">
        <v>63</v>
      </c>
      <c r="E7" s="8">
        <v>0</v>
      </c>
      <c r="F7" s="12">
        <f t="shared" si="0"/>
        <v>0</v>
      </c>
    </row>
    <row r="8" spans="1:6" s="9" customFormat="1" ht="16.5" customHeight="1" x14ac:dyDescent="0.2">
      <c r="A8" s="6" t="s">
        <v>23</v>
      </c>
      <c r="B8" s="7">
        <v>430</v>
      </c>
      <c r="C8" s="6" t="s">
        <v>5</v>
      </c>
      <c r="D8" s="6" t="s">
        <v>24</v>
      </c>
      <c r="E8" s="8">
        <v>0</v>
      </c>
      <c r="F8" s="12">
        <f t="shared" ref="F8:F10" si="1">B8*E8</f>
        <v>0</v>
      </c>
    </row>
    <row r="9" spans="1:6" s="9" customFormat="1" ht="16.5" customHeight="1" x14ac:dyDescent="0.2">
      <c r="A9" s="6" t="s">
        <v>25</v>
      </c>
      <c r="B9" s="7">
        <v>30</v>
      </c>
      <c r="C9" s="6" t="s">
        <v>5</v>
      </c>
      <c r="D9" s="6" t="s">
        <v>26</v>
      </c>
      <c r="E9" s="8">
        <v>0</v>
      </c>
      <c r="F9" s="12">
        <f t="shared" si="1"/>
        <v>0</v>
      </c>
    </row>
    <row r="10" spans="1:6" s="9" customFormat="1" ht="16.5" customHeight="1" x14ac:dyDescent="0.2">
      <c r="A10" s="6" t="s">
        <v>123</v>
      </c>
      <c r="B10" s="7">
        <v>231</v>
      </c>
      <c r="C10" s="6" t="s">
        <v>5</v>
      </c>
      <c r="D10" s="6" t="s">
        <v>124</v>
      </c>
      <c r="E10" s="8">
        <v>0</v>
      </c>
      <c r="F10" s="12">
        <f t="shared" si="1"/>
        <v>0</v>
      </c>
    </row>
    <row r="11" spans="1:6" s="9" customFormat="1" ht="16.5" customHeight="1" x14ac:dyDescent="0.2">
      <c r="A11" s="6" t="s">
        <v>21</v>
      </c>
      <c r="B11" s="7">
        <v>446</v>
      </c>
      <c r="C11" s="6" t="s">
        <v>5</v>
      </c>
      <c r="D11" s="6" t="s">
        <v>22</v>
      </c>
      <c r="E11" s="8">
        <v>0</v>
      </c>
      <c r="F11" s="12">
        <f t="shared" si="0"/>
        <v>0</v>
      </c>
    </row>
    <row r="12" spans="1:6" s="9" customFormat="1" ht="16.5" customHeight="1" x14ac:dyDescent="0.2">
      <c r="A12" s="6" t="s">
        <v>125</v>
      </c>
      <c r="B12" s="7">
        <v>176</v>
      </c>
      <c r="C12" s="6" t="s">
        <v>5</v>
      </c>
      <c r="D12" s="6" t="s">
        <v>126</v>
      </c>
      <c r="E12" s="8">
        <v>0</v>
      </c>
      <c r="F12" s="12">
        <f t="shared" si="0"/>
        <v>0</v>
      </c>
    </row>
    <row r="13" spans="1:6" s="9" customFormat="1" ht="16.5" customHeight="1" x14ac:dyDescent="0.2">
      <c r="A13" s="6" t="s">
        <v>27</v>
      </c>
      <c r="B13" s="7">
        <v>164</v>
      </c>
      <c r="C13" s="6" t="s">
        <v>5</v>
      </c>
      <c r="D13" s="6" t="s">
        <v>28</v>
      </c>
      <c r="E13" s="8">
        <v>0</v>
      </c>
      <c r="F13" s="12">
        <f t="shared" si="0"/>
        <v>0</v>
      </c>
    </row>
    <row r="14" spans="1:6" s="9" customFormat="1" x14ac:dyDescent="0.2">
      <c r="A14" s="6" t="s">
        <v>76</v>
      </c>
      <c r="B14" s="7">
        <v>8</v>
      </c>
      <c r="C14" s="6" t="s">
        <v>5</v>
      </c>
      <c r="D14" s="6" t="s">
        <v>99</v>
      </c>
      <c r="E14" s="8">
        <v>0</v>
      </c>
      <c r="F14" s="12">
        <f t="shared" si="0"/>
        <v>0</v>
      </c>
    </row>
    <row r="15" spans="1:6" s="9" customFormat="1" ht="25.5" x14ac:dyDescent="0.2">
      <c r="A15" s="6" t="s">
        <v>78</v>
      </c>
      <c r="B15" s="7">
        <v>8</v>
      </c>
      <c r="C15" s="6" t="s">
        <v>6</v>
      </c>
      <c r="D15" s="6" t="s">
        <v>101</v>
      </c>
      <c r="E15" s="8">
        <v>0</v>
      </c>
      <c r="F15" s="12">
        <f t="shared" ref="F15" si="2">B15*E15</f>
        <v>0</v>
      </c>
    </row>
    <row r="16" spans="1:6" s="9" customFormat="1" ht="25.5" x14ac:dyDescent="0.2">
      <c r="A16" s="6" t="s">
        <v>127</v>
      </c>
      <c r="B16" s="7">
        <v>1</v>
      </c>
      <c r="C16" s="6" t="s">
        <v>6</v>
      </c>
      <c r="D16" s="6" t="s">
        <v>128</v>
      </c>
      <c r="E16" s="8">
        <v>0</v>
      </c>
      <c r="F16" s="12">
        <f t="shared" si="0"/>
        <v>0</v>
      </c>
    </row>
    <row r="17" spans="1:6" s="9" customFormat="1" ht="25.5" x14ac:dyDescent="0.2">
      <c r="A17" s="6" t="s">
        <v>29</v>
      </c>
      <c r="B17" s="7">
        <v>8</v>
      </c>
      <c r="C17" s="6" t="s">
        <v>6</v>
      </c>
      <c r="D17" s="6" t="s">
        <v>30</v>
      </c>
      <c r="E17" s="8">
        <v>0</v>
      </c>
      <c r="F17" s="12">
        <f t="shared" si="0"/>
        <v>0</v>
      </c>
    </row>
    <row r="18" spans="1:6" s="9" customFormat="1" ht="25.5" x14ac:dyDescent="0.2">
      <c r="A18" s="6" t="s">
        <v>77</v>
      </c>
      <c r="B18" s="7">
        <v>1</v>
      </c>
      <c r="C18" s="6" t="s">
        <v>6</v>
      </c>
      <c r="D18" s="6" t="s">
        <v>100</v>
      </c>
      <c r="E18" s="8">
        <v>0</v>
      </c>
      <c r="F18" s="12">
        <f t="shared" si="0"/>
        <v>0</v>
      </c>
    </row>
    <row r="19" spans="1:6" s="9" customFormat="1" ht="16.5" customHeight="1" x14ac:dyDescent="0.2">
      <c r="A19" s="6" t="s">
        <v>79</v>
      </c>
      <c r="B19" s="7">
        <v>1</v>
      </c>
      <c r="C19" s="6" t="s">
        <v>6</v>
      </c>
      <c r="D19" s="6" t="s">
        <v>102</v>
      </c>
      <c r="E19" s="8">
        <v>0</v>
      </c>
      <c r="F19" s="12">
        <f t="shared" si="0"/>
        <v>0</v>
      </c>
    </row>
    <row r="20" spans="1:6" s="9" customFormat="1" ht="16.5" customHeight="1" x14ac:dyDescent="0.2">
      <c r="A20" s="6" t="s">
        <v>80</v>
      </c>
      <c r="B20" s="7">
        <v>1</v>
      </c>
      <c r="C20" s="6" t="s">
        <v>6</v>
      </c>
      <c r="D20" s="6" t="s">
        <v>103</v>
      </c>
      <c r="E20" s="8">
        <v>0</v>
      </c>
      <c r="F20" s="12">
        <f t="shared" ref="F20" si="3">B20*E20</f>
        <v>0</v>
      </c>
    </row>
    <row r="21" spans="1:6" s="9" customFormat="1" ht="16.5" customHeight="1" x14ac:dyDescent="0.2">
      <c r="A21" s="6" t="s">
        <v>81</v>
      </c>
      <c r="B21" s="7">
        <v>68</v>
      </c>
      <c r="C21" s="6" t="s">
        <v>33</v>
      </c>
      <c r="D21" s="6" t="s">
        <v>104</v>
      </c>
      <c r="E21" s="8">
        <v>0</v>
      </c>
      <c r="F21" s="12">
        <f t="shared" si="0"/>
        <v>0</v>
      </c>
    </row>
    <row r="22" spans="1:6" s="9" customFormat="1" ht="16.5" customHeight="1" x14ac:dyDescent="0.2">
      <c r="A22" s="6" t="s">
        <v>51</v>
      </c>
      <c r="B22" s="7">
        <v>81</v>
      </c>
      <c r="C22" s="6" t="s">
        <v>33</v>
      </c>
      <c r="D22" s="6" t="s">
        <v>52</v>
      </c>
      <c r="E22" s="8">
        <v>0</v>
      </c>
      <c r="F22" s="12">
        <f t="shared" si="0"/>
        <v>0</v>
      </c>
    </row>
    <row r="23" spans="1:6" s="9" customFormat="1" ht="16.5" customHeight="1" x14ac:dyDescent="0.2">
      <c r="A23" s="6" t="s">
        <v>129</v>
      </c>
      <c r="B23" s="7">
        <v>1047</v>
      </c>
      <c r="C23" s="6" t="s">
        <v>33</v>
      </c>
      <c r="D23" s="6" t="s">
        <v>130</v>
      </c>
      <c r="E23" s="8">
        <v>0</v>
      </c>
      <c r="F23" s="12">
        <f t="shared" si="0"/>
        <v>0</v>
      </c>
    </row>
    <row r="24" spans="1:6" s="9" customFormat="1" ht="16.5" customHeight="1" x14ac:dyDescent="0.2">
      <c r="A24" s="6" t="s">
        <v>70</v>
      </c>
      <c r="B24" s="7">
        <v>2150</v>
      </c>
      <c r="C24" s="6" t="s">
        <v>33</v>
      </c>
      <c r="D24" s="6" t="s">
        <v>71</v>
      </c>
      <c r="E24" s="8">
        <v>0</v>
      </c>
      <c r="F24" s="12">
        <f t="shared" ref="F24:F29" si="4">B24*E24</f>
        <v>0</v>
      </c>
    </row>
    <row r="25" spans="1:6" s="9" customFormat="1" ht="16.5" customHeight="1" x14ac:dyDescent="0.2">
      <c r="A25" s="6" t="s">
        <v>132</v>
      </c>
      <c r="B25" s="7">
        <v>5</v>
      </c>
      <c r="C25" s="6" t="s">
        <v>6</v>
      </c>
      <c r="D25" s="6" t="s">
        <v>131</v>
      </c>
      <c r="E25" s="8">
        <v>0</v>
      </c>
      <c r="F25" s="12">
        <f t="shared" si="4"/>
        <v>0</v>
      </c>
    </row>
    <row r="26" spans="1:6" s="9" customFormat="1" ht="16.5" customHeight="1" x14ac:dyDescent="0.2">
      <c r="A26" s="6" t="s">
        <v>82</v>
      </c>
      <c r="B26" s="7">
        <v>1</v>
      </c>
      <c r="C26" s="6" t="s">
        <v>6</v>
      </c>
      <c r="D26" s="6" t="s">
        <v>105</v>
      </c>
      <c r="E26" s="8">
        <v>0</v>
      </c>
      <c r="F26" s="12">
        <f t="shared" si="4"/>
        <v>0</v>
      </c>
    </row>
    <row r="27" spans="1:6" s="9" customFormat="1" ht="16.5" customHeight="1" x14ac:dyDescent="0.2">
      <c r="A27" s="6" t="s">
        <v>49</v>
      </c>
      <c r="B27" s="7">
        <v>11</v>
      </c>
      <c r="C27" s="6" t="s">
        <v>6</v>
      </c>
      <c r="D27" s="6" t="s">
        <v>50</v>
      </c>
      <c r="E27" s="8">
        <v>0</v>
      </c>
      <c r="F27" s="12">
        <f t="shared" si="4"/>
        <v>0</v>
      </c>
    </row>
    <row r="28" spans="1:6" s="9" customFormat="1" ht="16.5" customHeight="1" x14ac:dyDescent="0.2">
      <c r="A28" s="6" t="s">
        <v>47</v>
      </c>
      <c r="B28" s="7">
        <v>2</v>
      </c>
      <c r="C28" s="6" t="s">
        <v>6</v>
      </c>
      <c r="D28" s="6" t="s">
        <v>48</v>
      </c>
      <c r="E28" s="8">
        <v>0</v>
      </c>
      <c r="F28" s="12">
        <f t="shared" si="4"/>
        <v>0</v>
      </c>
    </row>
    <row r="29" spans="1:6" s="9" customFormat="1" ht="16.5" customHeight="1" x14ac:dyDescent="0.2">
      <c r="A29" s="6" t="s">
        <v>83</v>
      </c>
      <c r="B29" s="7">
        <v>3</v>
      </c>
      <c r="C29" s="6" t="s">
        <v>6</v>
      </c>
      <c r="D29" s="6" t="s">
        <v>106</v>
      </c>
      <c r="E29" s="8">
        <v>0</v>
      </c>
      <c r="F29" s="12">
        <f t="shared" si="4"/>
        <v>0</v>
      </c>
    </row>
    <row r="30" spans="1:6" s="9" customFormat="1" ht="16.5" customHeight="1" x14ac:dyDescent="0.2">
      <c r="A30" s="6" t="s">
        <v>13</v>
      </c>
      <c r="B30" s="7">
        <v>10</v>
      </c>
      <c r="C30" s="6" t="s">
        <v>5</v>
      </c>
      <c r="D30" s="6" t="s">
        <v>14</v>
      </c>
      <c r="E30" s="8">
        <v>0</v>
      </c>
      <c r="F30" s="12">
        <f t="shared" ref="F30:F34" si="5">B30*E30</f>
        <v>0</v>
      </c>
    </row>
    <row r="31" spans="1:6" s="9" customFormat="1" ht="16.5" customHeight="1" x14ac:dyDescent="0.2">
      <c r="A31" s="6" t="s">
        <v>7</v>
      </c>
      <c r="B31" s="7">
        <v>438</v>
      </c>
      <c r="C31" s="6" t="s">
        <v>5</v>
      </c>
      <c r="D31" s="6" t="s">
        <v>8</v>
      </c>
      <c r="E31" s="8">
        <v>0</v>
      </c>
      <c r="F31" s="12">
        <f t="shared" si="5"/>
        <v>0</v>
      </c>
    </row>
    <row r="32" spans="1:6" s="9" customFormat="1" ht="16.5" customHeight="1" x14ac:dyDescent="0.2">
      <c r="A32" s="6" t="s">
        <v>19</v>
      </c>
      <c r="B32" s="7">
        <v>2</v>
      </c>
      <c r="C32" s="6" t="s">
        <v>6</v>
      </c>
      <c r="D32" s="6" t="s">
        <v>20</v>
      </c>
      <c r="E32" s="8">
        <v>0</v>
      </c>
      <c r="F32" s="12">
        <f t="shared" si="5"/>
        <v>0</v>
      </c>
    </row>
    <row r="33" spans="1:6" s="9" customFormat="1" ht="16.5" customHeight="1" x14ac:dyDescent="0.2">
      <c r="A33" s="6" t="s">
        <v>17</v>
      </c>
      <c r="B33" s="7">
        <v>2</v>
      </c>
      <c r="C33" s="6" t="s">
        <v>6</v>
      </c>
      <c r="D33" s="6" t="s">
        <v>18</v>
      </c>
      <c r="E33" s="8">
        <v>0</v>
      </c>
      <c r="F33" s="12">
        <f t="shared" si="5"/>
        <v>0</v>
      </c>
    </row>
    <row r="34" spans="1:6" s="9" customFormat="1" ht="16.5" customHeight="1" x14ac:dyDescent="0.2">
      <c r="A34" s="6" t="s">
        <v>84</v>
      </c>
      <c r="B34" s="7">
        <v>1</v>
      </c>
      <c r="C34" s="6" t="s">
        <v>6</v>
      </c>
      <c r="D34" s="6" t="s">
        <v>107</v>
      </c>
      <c r="E34" s="8">
        <v>0</v>
      </c>
      <c r="F34" s="12">
        <f t="shared" si="5"/>
        <v>0</v>
      </c>
    </row>
    <row r="35" spans="1:6" s="9" customFormat="1" ht="16.5" customHeight="1" x14ac:dyDescent="0.2">
      <c r="A35" s="6" t="s">
        <v>9</v>
      </c>
      <c r="B35" s="7">
        <v>3</v>
      </c>
      <c r="C35" s="6" t="s">
        <v>6</v>
      </c>
      <c r="D35" s="6" t="s">
        <v>10</v>
      </c>
      <c r="E35" s="8">
        <v>0</v>
      </c>
      <c r="F35" s="12">
        <f t="shared" si="0"/>
        <v>0</v>
      </c>
    </row>
    <row r="36" spans="1:6" s="9" customFormat="1" ht="16.5" customHeight="1" x14ac:dyDescent="0.2">
      <c r="A36" s="6" t="s">
        <v>85</v>
      </c>
      <c r="B36" s="7">
        <v>1</v>
      </c>
      <c r="C36" s="6" t="s">
        <v>6</v>
      </c>
      <c r="D36" s="6" t="s">
        <v>120</v>
      </c>
      <c r="E36" s="8">
        <v>0</v>
      </c>
      <c r="F36" s="12">
        <f t="shared" si="0"/>
        <v>0</v>
      </c>
    </row>
    <row r="37" spans="1:6" s="9" customFormat="1" ht="16.5" customHeight="1" x14ac:dyDescent="0.2">
      <c r="A37" s="6" t="s">
        <v>15</v>
      </c>
      <c r="B37" s="7">
        <v>2</v>
      </c>
      <c r="C37" s="6" t="s">
        <v>6</v>
      </c>
      <c r="D37" s="6" t="s">
        <v>16</v>
      </c>
      <c r="E37" s="8">
        <v>0</v>
      </c>
      <c r="F37" s="12">
        <f t="shared" si="0"/>
        <v>0</v>
      </c>
    </row>
    <row r="38" spans="1:6" s="9" customFormat="1" ht="16.5" customHeight="1" x14ac:dyDescent="0.2">
      <c r="A38" s="6" t="s">
        <v>86</v>
      </c>
      <c r="B38" s="7">
        <v>1</v>
      </c>
      <c r="C38" s="6" t="s">
        <v>6</v>
      </c>
      <c r="D38" s="6" t="s">
        <v>121</v>
      </c>
      <c r="E38" s="8">
        <v>0</v>
      </c>
      <c r="F38" s="12">
        <f t="shared" si="0"/>
        <v>0</v>
      </c>
    </row>
    <row r="39" spans="1:6" s="9" customFormat="1" ht="16.5" customHeight="1" x14ac:dyDescent="0.2">
      <c r="A39" s="6" t="s">
        <v>87</v>
      </c>
      <c r="B39" s="7">
        <v>1</v>
      </c>
      <c r="C39" s="6" t="s">
        <v>6</v>
      </c>
      <c r="D39" s="6" t="s">
        <v>122</v>
      </c>
      <c r="E39" s="8">
        <v>0</v>
      </c>
      <c r="F39" s="12">
        <f t="shared" si="0"/>
        <v>0</v>
      </c>
    </row>
    <row r="40" spans="1:6" s="9" customFormat="1" ht="16.5" customHeight="1" x14ac:dyDescent="0.2">
      <c r="A40" s="6" t="s">
        <v>88</v>
      </c>
      <c r="B40" s="7">
        <v>1</v>
      </c>
      <c r="C40" s="6" t="s">
        <v>6</v>
      </c>
      <c r="D40" s="6" t="s">
        <v>108</v>
      </c>
      <c r="E40" s="8">
        <v>0</v>
      </c>
      <c r="F40" s="12">
        <f t="shared" si="0"/>
        <v>0</v>
      </c>
    </row>
    <row r="41" spans="1:6" s="9" customFormat="1" ht="16.5" customHeight="1" x14ac:dyDescent="0.2">
      <c r="A41" s="6" t="s">
        <v>12</v>
      </c>
      <c r="B41" s="7">
        <v>12</v>
      </c>
      <c r="C41" s="6" t="s">
        <v>6</v>
      </c>
      <c r="D41" s="6" t="s">
        <v>109</v>
      </c>
      <c r="E41" s="8">
        <v>0</v>
      </c>
      <c r="F41" s="12">
        <f t="shared" si="0"/>
        <v>0</v>
      </c>
    </row>
    <row r="42" spans="1:6" s="9" customFormat="1" ht="16.5" customHeight="1" x14ac:dyDescent="0.2">
      <c r="A42" s="6" t="s">
        <v>11</v>
      </c>
      <c r="B42" s="7">
        <v>394</v>
      </c>
      <c r="C42" s="6" t="s">
        <v>5</v>
      </c>
      <c r="D42" s="6" t="s">
        <v>110</v>
      </c>
      <c r="E42" s="8">
        <v>0</v>
      </c>
      <c r="F42" s="12">
        <f t="shared" si="0"/>
        <v>0</v>
      </c>
    </row>
    <row r="43" spans="1:6" s="9" customFormat="1" ht="16.5" customHeight="1" x14ac:dyDescent="0.2">
      <c r="A43" s="6" t="s">
        <v>56</v>
      </c>
      <c r="B43" s="7">
        <v>1</v>
      </c>
      <c r="C43" s="6" t="s">
        <v>55</v>
      </c>
      <c r="D43" s="6" t="s">
        <v>57</v>
      </c>
      <c r="E43" s="8">
        <v>0</v>
      </c>
      <c r="F43" s="12">
        <f t="shared" si="0"/>
        <v>0</v>
      </c>
    </row>
    <row r="44" spans="1:6" s="9" customFormat="1" ht="16.5" customHeight="1" x14ac:dyDescent="0.2">
      <c r="A44" s="6" t="s">
        <v>64</v>
      </c>
      <c r="B44" s="7">
        <v>1149</v>
      </c>
      <c r="C44" s="6" t="s">
        <v>5</v>
      </c>
      <c r="D44" s="6" t="s">
        <v>65</v>
      </c>
      <c r="E44" s="8">
        <v>0</v>
      </c>
      <c r="F44" s="12">
        <f t="shared" si="0"/>
        <v>0</v>
      </c>
    </row>
    <row r="45" spans="1:6" s="9" customFormat="1" ht="16.5" customHeight="1" x14ac:dyDescent="0.2">
      <c r="A45" s="6" t="s">
        <v>53</v>
      </c>
      <c r="B45" s="7">
        <v>7110</v>
      </c>
      <c r="C45" s="6" t="s">
        <v>46</v>
      </c>
      <c r="D45" s="6" t="s">
        <v>54</v>
      </c>
      <c r="E45" s="8">
        <v>0</v>
      </c>
      <c r="F45" s="12">
        <f t="shared" si="0"/>
        <v>0</v>
      </c>
    </row>
    <row r="46" spans="1:6" s="9" customFormat="1" ht="16.5" customHeight="1" x14ac:dyDescent="0.2">
      <c r="A46" s="6" t="s">
        <v>44</v>
      </c>
      <c r="B46" s="7">
        <v>1517</v>
      </c>
      <c r="C46" s="6" t="s">
        <v>33</v>
      </c>
      <c r="D46" s="6" t="s">
        <v>45</v>
      </c>
      <c r="E46" s="8">
        <v>0</v>
      </c>
      <c r="F46" s="12">
        <f t="shared" si="0"/>
        <v>0</v>
      </c>
    </row>
    <row r="47" spans="1:6" s="9" customFormat="1" ht="16.5" customHeight="1" x14ac:dyDescent="0.2">
      <c r="A47" s="6" t="s">
        <v>67</v>
      </c>
      <c r="B47" s="7">
        <v>6</v>
      </c>
      <c r="C47" s="6" t="s">
        <v>6</v>
      </c>
      <c r="D47" s="6" t="s">
        <v>66</v>
      </c>
      <c r="E47" s="8">
        <v>0</v>
      </c>
      <c r="F47" s="12">
        <f t="shared" si="0"/>
        <v>0</v>
      </c>
    </row>
    <row r="48" spans="1:6" s="9" customFormat="1" ht="16.5" customHeight="1" x14ac:dyDescent="0.2">
      <c r="A48" s="6" t="s">
        <v>42</v>
      </c>
      <c r="B48" s="7">
        <v>2029</v>
      </c>
      <c r="C48" s="6" t="s">
        <v>5</v>
      </c>
      <c r="D48" s="6" t="s">
        <v>43</v>
      </c>
      <c r="E48" s="8">
        <v>0</v>
      </c>
      <c r="F48" s="12">
        <f t="shared" si="0"/>
        <v>0</v>
      </c>
    </row>
    <row r="49" spans="1:6" s="9" customFormat="1" ht="16.5" customHeight="1" x14ac:dyDescent="0.2">
      <c r="A49" s="6" t="s">
        <v>89</v>
      </c>
      <c r="B49" s="7">
        <v>420</v>
      </c>
      <c r="C49" s="6" t="s">
        <v>5</v>
      </c>
      <c r="D49" s="6" t="s">
        <v>119</v>
      </c>
      <c r="E49" s="8">
        <v>0</v>
      </c>
      <c r="F49" s="12">
        <f t="shared" si="0"/>
        <v>0</v>
      </c>
    </row>
    <row r="50" spans="1:6" s="9" customFormat="1" ht="16.5" customHeight="1" x14ac:dyDescent="0.2">
      <c r="A50" s="6" t="s">
        <v>39</v>
      </c>
      <c r="B50" s="7">
        <v>74</v>
      </c>
      <c r="C50" s="6" t="s">
        <v>41</v>
      </c>
      <c r="D50" s="6" t="s">
        <v>40</v>
      </c>
      <c r="E50" s="8">
        <v>0</v>
      </c>
      <c r="F50" s="12">
        <f t="shared" ref="F50:F51" si="6">B50*E50</f>
        <v>0</v>
      </c>
    </row>
    <row r="51" spans="1:6" s="9" customFormat="1" ht="16.5" customHeight="1" x14ac:dyDescent="0.2">
      <c r="A51" s="6" t="s">
        <v>69</v>
      </c>
      <c r="B51" s="7">
        <v>1</v>
      </c>
      <c r="C51" s="6" t="s">
        <v>6</v>
      </c>
      <c r="D51" s="6" t="s">
        <v>68</v>
      </c>
      <c r="E51" s="8">
        <v>0</v>
      </c>
      <c r="F51" s="12">
        <f t="shared" si="6"/>
        <v>0</v>
      </c>
    </row>
    <row r="52" spans="1:6" s="9" customFormat="1" ht="16.5" customHeight="1" x14ac:dyDescent="0.2">
      <c r="A52" s="6" t="s">
        <v>90</v>
      </c>
      <c r="B52" s="7">
        <v>8137</v>
      </c>
      <c r="C52" s="6" t="s">
        <v>33</v>
      </c>
      <c r="D52" s="6" t="s">
        <v>111</v>
      </c>
      <c r="E52" s="8">
        <v>0</v>
      </c>
      <c r="F52" s="12">
        <f t="shared" si="0"/>
        <v>0</v>
      </c>
    </row>
    <row r="53" spans="1:6" s="9" customFormat="1" ht="25.5" x14ac:dyDescent="0.2">
      <c r="A53" s="6" t="s">
        <v>34</v>
      </c>
      <c r="B53" s="7">
        <v>4623</v>
      </c>
      <c r="C53" s="6" t="s">
        <v>33</v>
      </c>
      <c r="D53" s="6" t="s">
        <v>112</v>
      </c>
      <c r="E53" s="8">
        <v>0</v>
      </c>
      <c r="F53" s="12">
        <f t="shared" si="0"/>
        <v>0</v>
      </c>
    </row>
    <row r="54" spans="1:6" s="9" customFormat="1" ht="25.5" x14ac:dyDescent="0.2">
      <c r="A54" s="6" t="s">
        <v>31</v>
      </c>
      <c r="B54" s="7">
        <v>4623</v>
      </c>
      <c r="C54" s="6" t="s">
        <v>33</v>
      </c>
      <c r="D54" s="6" t="s">
        <v>32</v>
      </c>
      <c r="E54" s="8">
        <v>0</v>
      </c>
      <c r="F54" s="12">
        <f t="shared" si="0"/>
        <v>0</v>
      </c>
    </row>
    <row r="55" spans="1:6" s="9" customFormat="1" ht="25.5" x14ac:dyDescent="0.2">
      <c r="A55" s="6" t="s">
        <v>91</v>
      </c>
      <c r="B55" s="7">
        <v>342</v>
      </c>
      <c r="C55" s="6" t="s">
        <v>46</v>
      </c>
      <c r="D55" s="6" t="s">
        <v>113</v>
      </c>
      <c r="E55" s="8">
        <v>0</v>
      </c>
      <c r="F55" s="12">
        <f t="shared" si="0"/>
        <v>0</v>
      </c>
    </row>
    <row r="56" spans="1:6" s="9" customFormat="1" ht="25.5" x14ac:dyDescent="0.2">
      <c r="A56" s="6" t="s">
        <v>92</v>
      </c>
      <c r="B56" s="7">
        <v>256</v>
      </c>
      <c r="C56" s="6" t="s">
        <v>46</v>
      </c>
      <c r="D56" s="6" t="s">
        <v>114</v>
      </c>
      <c r="E56" s="8">
        <v>0</v>
      </c>
      <c r="F56" s="12">
        <f t="shared" si="0"/>
        <v>0</v>
      </c>
    </row>
    <row r="57" spans="1:6" s="9" customFormat="1" ht="16.5" customHeight="1" x14ac:dyDescent="0.2">
      <c r="A57" s="6" t="s">
        <v>37</v>
      </c>
      <c r="B57" s="7">
        <v>3829</v>
      </c>
      <c r="C57" s="6" t="s">
        <v>33</v>
      </c>
      <c r="D57" s="6" t="s">
        <v>38</v>
      </c>
      <c r="E57" s="8">
        <v>0</v>
      </c>
      <c r="F57" s="12">
        <f t="shared" si="0"/>
        <v>0</v>
      </c>
    </row>
    <row r="58" spans="1:6" s="9" customFormat="1" ht="16.5" customHeight="1" x14ac:dyDescent="0.2">
      <c r="A58" s="6" t="s">
        <v>93</v>
      </c>
      <c r="B58" s="7">
        <v>1184</v>
      </c>
      <c r="C58" s="6" t="s">
        <v>33</v>
      </c>
      <c r="D58" s="6" t="s">
        <v>115</v>
      </c>
      <c r="E58" s="8">
        <v>0</v>
      </c>
      <c r="F58" s="12">
        <f t="shared" si="0"/>
        <v>0</v>
      </c>
    </row>
    <row r="59" spans="1:6" s="9" customFormat="1" ht="16.5" customHeight="1" x14ac:dyDescent="0.2">
      <c r="A59" s="6" t="s">
        <v>94</v>
      </c>
      <c r="B59" s="7">
        <v>1184</v>
      </c>
      <c r="C59" s="6" t="s">
        <v>33</v>
      </c>
      <c r="D59" s="6" t="s">
        <v>116</v>
      </c>
      <c r="E59" s="8">
        <v>0</v>
      </c>
      <c r="F59" s="12">
        <f t="shared" si="0"/>
        <v>0</v>
      </c>
    </row>
    <row r="60" spans="1:6" s="9" customFormat="1" ht="16.5" customHeight="1" x14ac:dyDescent="0.2">
      <c r="A60" s="6" t="s">
        <v>35</v>
      </c>
      <c r="B60" s="7">
        <v>3829</v>
      </c>
      <c r="C60" s="6" t="s">
        <v>33</v>
      </c>
      <c r="D60" s="6" t="s">
        <v>36</v>
      </c>
      <c r="E60" s="8">
        <v>0</v>
      </c>
      <c r="F60" s="12">
        <f t="shared" si="0"/>
        <v>0</v>
      </c>
    </row>
    <row r="61" spans="1:6" s="9" customFormat="1" ht="16.5" customHeight="1" x14ac:dyDescent="0.2">
      <c r="A61" s="6" t="s">
        <v>133</v>
      </c>
      <c r="B61" s="7">
        <v>496</v>
      </c>
      <c r="C61" s="6" t="s">
        <v>5</v>
      </c>
      <c r="D61" s="6" t="s">
        <v>117</v>
      </c>
      <c r="E61" s="8">
        <v>0</v>
      </c>
      <c r="F61" s="12">
        <f t="shared" si="0"/>
        <v>0</v>
      </c>
    </row>
    <row r="62" spans="1:6" s="9" customFormat="1" ht="16.5" customHeight="1" x14ac:dyDescent="0.2">
      <c r="A62" s="6" t="s">
        <v>136</v>
      </c>
      <c r="B62" s="7">
        <v>88</v>
      </c>
      <c r="C62" s="6" t="s">
        <v>5</v>
      </c>
      <c r="D62" s="6" t="s">
        <v>134</v>
      </c>
      <c r="E62" s="8">
        <v>0</v>
      </c>
      <c r="F62" s="12">
        <f t="shared" ref="F62:F63" si="7">B62*E62</f>
        <v>0</v>
      </c>
    </row>
    <row r="63" spans="1:6" s="9" customFormat="1" ht="16.5" customHeight="1" x14ac:dyDescent="0.2">
      <c r="A63" s="6" t="s">
        <v>135</v>
      </c>
      <c r="B63" s="7">
        <v>201</v>
      </c>
      <c r="C63" s="6" t="s">
        <v>5</v>
      </c>
      <c r="D63" s="6" t="s">
        <v>118</v>
      </c>
      <c r="E63" s="8">
        <v>0</v>
      </c>
      <c r="F63" s="12">
        <f t="shared" si="7"/>
        <v>0</v>
      </c>
    </row>
    <row r="64" spans="1:6" s="9" customFormat="1" ht="21" customHeight="1" x14ac:dyDescent="0.2">
      <c r="B64" s="10"/>
      <c r="D64" s="11"/>
      <c r="E64" s="15" t="s">
        <v>2</v>
      </c>
      <c r="F64" s="12">
        <f>SUM(F2:F63)</f>
        <v>0</v>
      </c>
    </row>
    <row r="66" spans="1:6" x14ac:dyDescent="0.2">
      <c r="A66" s="23" t="s">
        <v>137</v>
      </c>
      <c r="B66" s="23"/>
      <c r="C66" s="23"/>
      <c r="D66" s="23"/>
      <c r="E66" s="23"/>
      <c r="F66" s="23"/>
    </row>
    <row r="67" spans="1:6" x14ac:dyDescent="0.2">
      <c r="A67" s="17" t="s">
        <v>138</v>
      </c>
      <c r="B67" s="18">
        <v>1</v>
      </c>
      <c r="C67" s="17" t="s">
        <v>55</v>
      </c>
      <c r="D67" s="19" t="s">
        <v>139</v>
      </c>
      <c r="E67" s="20">
        <v>0</v>
      </c>
      <c r="F67" s="20">
        <f>E67*B67</f>
        <v>0</v>
      </c>
    </row>
    <row r="68" spans="1:6" ht="25.5" customHeight="1" x14ac:dyDescent="0.2">
      <c r="D68" s="21" t="s">
        <v>140</v>
      </c>
      <c r="E68" s="22"/>
      <c r="F68" s="22">
        <f>F64+F67</f>
        <v>0</v>
      </c>
    </row>
  </sheetData>
  <mergeCells count="1">
    <mergeCell ref="A66:F66"/>
  </mergeCells>
  <pageMargins left="0.5" right="0.2" top="1" bottom="0.75" header="0.3" footer="0.3"/>
  <pageSetup scale="90" orientation="portrait" r:id="rId1"/>
  <headerFooter>
    <oddHeader xml:space="preserve">&amp;L&amp;"-,Regular"FILE NO 2025-051&amp;C&amp;"-,Regular"&amp;11SCHEDULE OF PRICES - ADDENDUM #1
EASTERN RIDGE PHASE 2
CITY OF FOND DU LAC, WI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Harbridge, Sarah</dc:creator>
  <cp:lastModifiedBy>Harbridge, Sarah</cp:lastModifiedBy>
  <cp:lastPrinted>2025-04-17T17:17:41Z</cp:lastPrinted>
  <dcterms:created xsi:type="dcterms:W3CDTF">2025-04-08T13:58:54Z</dcterms:created>
  <dcterms:modified xsi:type="dcterms:W3CDTF">2025-04-24T15:20:06Z</dcterms:modified>
</cp:coreProperties>
</file>